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df0495af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НП" sheetId="1" r:id="R35fada2846474c6e"/>
    <x:sheet xmlns:r="http://schemas.openxmlformats.org/officeDocument/2006/relationships" name="Данные" sheetId="2" r:id="Rebb502a6909a43f9"/>
    <x:sheet xmlns:r="http://schemas.openxmlformats.org/officeDocument/2006/relationships" name="Источник" sheetId="3" r:id="R05977018a70544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"/>
    <x:numFmt numFmtId="203" formatCode="0.0%"/>
  </x:numFmts>
  <x:fonts count="7">
    <x:font>
      <x:sz val="11"/>
      <x:name val="Carlito"/>
    </x:font>
    <x:font>
      <x:sz val="11"/>
      <x:color rgb="FF1D3028"/>
      <x:name val="Arial"/>
    </x:font>
    <x:font>
      <x:b/>
      <x:sz val="17"/>
      <x:color rgb="FF1D3028"/>
      <x:name val="Arial"/>
    </x:font>
    <x:font>
      <x:b/>
      <x:sz val="11"/>
      <x:color rgb="FFFFFFFF"/>
      <x:name val="Arial"/>
    </x:font>
    <x:font>
      <x:b/>
      <x:sz val="16"/>
      <x:color rgb="FF1D3028"/>
      <x:name val="Arial"/>
    </x:font>
    <x:font>
      <x:sz val="11"/>
      <x:color rgb="FF1F4A8A"/>
      <x:name val="Arial"/>
    </x:font>
    <x:font>
      <x:b/>
      <x:sz val="11"/>
      <x:color rgb="FF1D302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7250"/>
      </x:patternFill>
    </x:fill>
    <x:fill>
      <x:patternFill patternType="solid">
        <x:fgColor rgb="FFFFF3CC"/>
      </x:patternFill>
    </x:fill>
    <x:fill>
      <x:patternFill patternType="solid">
        <x:fgColor rgb="FFE4EF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3025"/>
      </x:font>
      <x:fill>
        <x:patternFill patternType="solid">
          <x:bgColor rgb="FFF8DD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79d939fd241e9" /><Relationship Type="http://schemas.openxmlformats.org/officeDocument/2006/relationships/theme" Target="/xl/theme/theme1.xml" Id="R3acc588049c34d7e" /><Relationship Type="http://schemas.openxmlformats.org/officeDocument/2006/relationships/sharedStrings" Target="/xl/sharedStrings.xml" Id="R0caf576fa5f64db5" /><Relationship Type="http://schemas.openxmlformats.org/officeDocument/2006/relationships/worksheet" Target="/xl/worksheets/sheet1.xml" Id="R35fada2846474c6e" /><Relationship Type="http://schemas.openxmlformats.org/officeDocument/2006/relationships/worksheet" Target="/xl/worksheets/sheet2.xml" Id="Rebb502a6909a43f9" /><Relationship Type="http://schemas.openxmlformats.org/officeDocument/2006/relationships/worksheet" Target="/xl/worksheets/sheet3.xml" Id="R05977018a70544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7250"/>
  </x:sheetPr>
  <x:sheetViews>
    <x:sheetView showGridLines="0" workbookViewId="0"/>
  </x:sheetViews>
  <x:sheetFormatPr defaultRowHeight="15"/>
  <x:cols>
    <x:col min="1" max="1" width="22" hidden="0" customWidth="1"/>
    <x:col min="2" max="2" width="19" hidden="0" customWidth="1"/>
    <x:col min="3" max="3" width="22" hidden="0" customWidth="1"/>
    <x:col min="4" max="4" width="15" hidden="0" customWidth="1"/>
    <x:col min="5" max="5" width="15" hidden="0" customWidth="1"/>
    <x:col min="6" max="6" width="19" hidden="0" customWidth="1"/>
    <x:col min="7" max="7" width="15" hidden="0" customWidth="1"/>
    <x:col min="8" max="8" width="15" hidden="0" customWidth="1"/>
    <x:col min="9" max="9" width="18" hidden="0" customWidth="1"/>
    <x:col min="10" max="10" width="21" hidden="0" customWidth="1"/>
    <x:col min="11" max="11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Рука на пульсе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Направление: сайдинг. Лиды и MQL из исходной РНП.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Начало периода</x:v>
      </x:c>
      <x:c r="B4" s="4" t="n">
        <x:f>'Источник'!J4</x:f>
        <x:v>45200</x:v>
      </x:c>
      <x:c r="C4" s="2"/>
      <x:c r="D4" s="2" t="str">
        <x:v>Конец периода</x:v>
      </x:c>
      <x:c r="E4" s="4" t="n">
        <x:f>'Источник'!K4</x:f>
        <x:v>45230</x:v>
      </x:c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3" customHeight="1">
      <x:c r="A6" s="8" t="str">
        <x:v>Канал</x:v>
      </x:c>
      <x:c r="B6" s="8" t="str">
        <x:v>Бюджет план, руб.</x:v>
      </x:c>
      <x:c r="C6" s="8" t="str">
        <x:v>Расходы факт, руб.</x:v>
      </x:c>
      <x:c r="D6" s="8" t="str">
        <x:v>Лиды план</x:v>
      </x:c>
      <x:c r="E6" s="8" t="str">
        <x:v>Лиды факт</x:v>
      </x:c>
      <x:c r="F6" s="8" t="str">
        <x:v>План лидов, %</x:v>
      </x:c>
      <x:c r="G6" s="8" t="str">
        <x:v>MQL план</x:v>
      </x:c>
      <x:c r="H6" s="8" t="str">
        <x:v>MQL факт</x:v>
      </x:c>
      <x:c r="I6" s="8" t="str">
        <x:v>Доля MQL, %</x:v>
      </x:c>
      <x:c r="J6" s="8" t="str">
        <x:v>CPL факт, руб.</x:v>
      </x:c>
      <x:c r="K6" s="8" t="str">
        <x:v>Цена MQL, руб.</x:v>
      </x:c>
    </x:row>
    <x:row r="7" ht="25" customHeight="1">
      <x:c r="A7" s="2" t="str">
        <x:f>'Источник'!J7</x:f>
        <x:v>Google</x:v>
      </x:c>
      <x:c r="B7" s="17" t="n">
        <x:f>'Источник'!K7</x:f>
        <x:v>2080</x:v>
      </x:c>
      <x:c r="C7" s="17" t="str">
        <x:f>IF(COUNT('Данные'!E6:E36)&lt;31,"Внесите расходы",SUM('Данные'!E6:E36))</x:f>
        <x:v>Внесите расходы</x:v>
      </x:c>
      <x:c r="D7" s="15" t="n">
        <x:f>'Источник'!L7</x:f>
        <x:v>84</x:v>
      </x:c>
      <x:c r="E7" s="15" t="n">
        <x:f>IF(COUNT('Данные'!C6:C36)&lt;31,"Нет данных",SUM('Данные'!C6:C36))</x:f>
        <x:v>81</x:v>
      </x:c>
      <x:c r="F7" s="20" t="n">
        <x:f>IF(OR(D7=0,NOT(ISNUMBER(E7))),"н/д",E7/D7)</x:f>
        <x:v>0.9642857142857143</x:v>
      </x:c>
      <x:c r="G7" s="15" t="n">
        <x:f>'Источник'!M7</x:f>
        <x:v>50</x:v>
      </x:c>
      <x:c r="H7" s="15" t="n">
        <x:f>IF(COUNT('Данные'!D6:D36)&lt;31,"Нет данных",SUM('Данные'!D6:D36))</x:f>
        <x:v>58</x:v>
      </x:c>
      <x:c r="I7" s="20" t="n">
        <x:f>IF(OR(NOT(ISNUMBER(E7)),NOT(ISNUMBER(H7)),E7=0),"н/д",H7/E7)</x:f>
        <x:v>0.7160493827160493</x:v>
      </x:c>
      <x:c r="J7" s="17" t="str">
        <x:f>IF(NOT(ISNUMBER(C7)),"Внесите расходы",IF(OR(NOT(ISNUMBER(E7)),E7=0),"н/д",C7/E7))</x:f>
        <x:v>Внесите расходы</x:v>
      </x:c>
      <x:c r="K7" s="17" t="str">
        <x:f>IF(NOT(ISNUMBER(C7)),"Внесите расходы",IF(OR(NOT(ISNUMBER(H7)),H7=0),"н/д",C7/H7))</x:f>
        <x:v>Внесите расходы</x:v>
      </x:c>
    </x:row>
    <x:row r="8" ht="25" customHeight="1">
      <x:c r="A8" s="2" t="str">
        <x:f>'Источник'!J8</x:f>
        <x:v>FB</x:v>
      </x:c>
      <x:c r="B8" s="17" t="n">
        <x:f>'Источник'!K8</x:f>
        <x:v>3120</x:v>
      </x:c>
      <x:c r="C8" s="17" t="str">
        <x:f>IF(COUNT('Данные'!E37:E67)&lt;31,"Внесите расходы",SUM('Данные'!E37:E67))</x:f>
        <x:v>Внесите расходы</x:v>
      </x:c>
      <x:c r="D8" s="15" t="n">
        <x:f>'Источник'!L8</x:f>
        <x:v>125</x:v>
      </x:c>
      <x:c r="E8" s="15" t="n">
        <x:f>IF(COUNT('Данные'!C37:C67)&lt;31,"Нет данных",SUM('Данные'!C37:C67))</x:f>
        <x:v>76</x:v>
      </x:c>
      <x:c r="F8" s="20" t="n">
        <x:f>IF(OR(D8=0,NOT(ISNUMBER(E8))),"н/д",E8/D8)</x:f>
        <x:v>0.608</x:v>
      </x:c>
      <x:c r="G8" s="15" t="n">
        <x:f>'Источник'!M8</x:f>
        <x:v>75</x:v>
      </x:c>
      <x:c r="H8" s="15" t="n">
        <x:f>IF(COUNT('Данные'!D37:D67)&lt;31,"Нет данных",SUM('Данные'!D37:D67))</x:f>
        <x:v>58</x:v>
      </x:c>
      <x:c r="I8" s="20" t="n">
        <x:f>IF(OR(NOT(ISNUMBER(E8)),NOT(ISNUMBER(H8)),E8=0),"н/д",H8/E8)</x:f>
        <x:v>0.7631578947368421</x:v>
      </x:c>
      <x:c r="J8" s="17" t="str">
        <x:f>IF(NOT(ISNUMBER(C8)),"Внесите расходы",IF(OR(NOT(ISNUMBER(E8)),E8=0),"н/д",C8/E8))</x:f>
        <x:v>Внесите расходы</x:v>
      </x:c>
      <x:c r="K8" s="17" t="str">
        <x:f>IF(NOT(ISNUMBER(C8)),"Внесите расходы",IF(OR(NOT(ISNUMBER(H8)),H8=0),"н/д",C8/H8))</x:f>
        <x:v>Внесите расходы</x:v>
      </x:c>
    </x:row>
    <x:row r="9" ht="25" customHeight="1">
      <x:c r="A9" s="2" t="str">
        <x:f>'Источник'!J9</x:f>
        <x:v>Яндекс</x:v>
      </x:c>
      <x:c r="B9" s="17" t="n">
        <x:f>'Источник'!K9</x:f>
        <x:v>3120</x:v>
      </x:c>
      <x:c r="C9" s="17" t="str">
        <x:f>IF(COUNT('Данные'!E68:E98)&lt;31,"Внесите расходы",SUM('Данные'!E68:E98))</x:f>
        <x:v>Внесите расходы</x:v>
      </x:c>
      <x:c r="D9" s="15" t="n">
        <x:f>'Источник'!L9</x:f>
        <x:v>118</x:v>
      </x:c>
      <x:c r="E9" s="15" t="n">
        <x:f>IF(COUNT('Данные'!C68:C98)&lt;31,"Нет данных",SUM('Данные'!C68:C98))</x:f>
        <x:v>66</x:v>
      </x:c>
      <x:c r="F9" s="20" t="n">
        <x:f>IF(OR(D9=0,NOT(ISNUMBER(E9))),"н/д",E9/D9)</x:f>
        <x:v>0.559322033898305</x:v>
      </x:c>
      <x:c r="G9" s="15" t="n">
        <x:f>'Источник'!M9</x:f>
        <x:v>75</x:v>
      </x:c>
      <x:c r="H9" s="15" t="n">
        <x:f>IF(COUNT('Данные'!D68:D98)&lt;31,"Нет данных",SUM('Данные'!D68:D98))</x:f>
        <x:v>53</x:v>
      </x:c>
      <x:c r="I9" s="20" t="n">
        <x:f>IF(OR(NOT(ISNUMBER(E9)),NOT(ISNUMBER(H9)),E9=0),"н/д",H9/E9)</x:f>
        <x:v>0.803030303030303</x:v>
      </x:c>
      <x:c r="J9" s="17" t="str">
        <x:f>IF(NOT(ISNUMBER(C9)),"Внесите расходы",IF(OR(NOT(ISNUMBER(E9)),E9=0),"н/д",C9/E9))</x:f>
        <x:v>Внесите расходы</x:v>
      </x:c>
      <x:c r="K9" s="17" t="str">
        <x:f>IF(NOT(ISNUMBER(C9)),"Внесите расходы",IF(OR(NOT(ISNUMBER(H9)),H9=0),"н/д",C9/H9))</x:f>
        <x:v>Внесите расходы</x:v>
      </x:c>
    </x:row>
    <x:row r="10" ht="25" customHeight="1">
      <x:c r="A10" s="2" t="str">
        <x:f>'Источник'!J10</x:f>
        <x:v>TikTok</x:v>
      </x:c>
      <x:c r="B10" s="17" t="n">
        <x:f>'Источник'!K10</x:f>
        <x:v>6240</x:v>
      </x:c>
      <x:c r="C10" s="17" t="str">
        <x:f>IF(COUNT('Данные'!E99:E129)&lt;31,"Внесите расходы",SUM('Данные'!E99:E129))</x:f>
        <x:v>Внесите расходы</x:v>
      </x:c>
      <x:c r="D10" s="15" t="n">
        <x:f>'Источник'!L10</x:f>
        <x:v>265</x:v>
      </x:c>
      <x:c r="E10" s="15" t="n">
        <x:f>IF(COUNT('Данные'!C99:C129)&lt;31,"Нет данных",SUM('Данные'!C99:C129))</x:f>
        <x:v>91</x:v>
      </x:c>
      <x:c r="F10" s="20" t="n">
        <x:f>IF(OR(D10=0,NOT(ISNUMBER(E10))),"н/д",E10/D10)</x:f>
        <x:v>0.3433962264150943</x:v>
      </x:c>
      <x:c r="G10" s="15" t="n">
        <x:f>'Источник'!M10</x:f>
        <x:v>150</x:v>
      </x:c>
      <x:c r="H10" s="15" t="n">
        <x:f>IF(COUNT('Данные'!D99:D129)&lt;31,"Нет данных",SUM('Данные'!D99:D129))</x:f>
        <x:v>63</x:v>
      </x:c>
      <x:c r="I10" s="20" t="n">
        <x:f>IF(OR(NOT(ISNUMBER(E10)),NOT(ISNUMBER(H10)),E10=0),"н/д",H10/E10)</x:f>
        <x:v>0.6923076923076923</x:v>
      </x:c>
      <x:c r="J10" s="17" t="str">
        <x:f>IF(NOT(ISNUMBER(C10)),"Внесите расходы",IF(OR(NOT(ISNUMBER(E10)),E10=0),"н/д",C10/E10))</x:f>
        <x:v>Внесите расходы</x:v>
      </x:c>
      <x:c r="K10" s="17" t="str">
        <x:f>IF(NOT(ISNUMBER(C10)),"Внесите расходы",IF(OR(NOT(ISNUMBER(H10)),H10=0),"н/д",C10/H10))</x:f>
        <x:v>Внесите расходы</x:v>
      </x:c>
    </x:row>
    <x:row r="11" ht="25" customHeight="1">
      <x:c r="A11" s="2" t="str">
        <x:f>'Источник'!J11</x:f>
        <x:v>Другое</x:v>
      </x:c>
      <x:c r="B11" s="17" t="n">
        <x:f>'Источник'!K11</x:f>
        <x:v>0</x:v>
      </x:c>
      <x:c r="C11" s="17" t="str">
        <x:f>IF(COUNT('Данные'!E130:E160)&lt;31,"Внесите расходы",SUM('Данные'!E130:E160))</x:f>
        <x:v>Внесите расходы</x:v>
      </x:c>
      <x:c r="D11" s="15" t="n">
        <x:f>'Источник'!L11</x:f>
        <x:v>0</x:v>
      </x:c>
      <x:c r="E11" s="15" t="n">
        <x:f>IF(COUNT('Данные'!C130:C160)&lt;31,"Нет данных",SUM('Данные'!C130:C160))</x:f>
        <x:v>17</x:v>
      </x:c>
      <x:c r="F11" s="20" t="str">
        <x:f>IF(OR(D11=0,NOT(ISNUMBER(E11))),"н/д",E11/D11)</x:f>
        <x:v>н/д</x:v>
      </x:c>
      <x:c r="G11" s="15" t="n">
        <x:f>'Источник'!M11</x:f>
        <x:v>0</x:v>
      </x:c>
      <x:c r="H11" s="15" t="n">
        <x:f>IF(COUNT('Данные'!D130:D160)&lt;31,"Нет данных",SUM('Данные'!D130:D160))</x:f>
        <x:v>9</x:v>
      </x:c>
      <x:c r="I11" s="20" t="n">
        <x:f>IF(OR(NOT(ISNUMBER(E11)),NOT(ISNUMBER(H11)),E11=0),"н/д",H11/E11)</x:f>
        <x:v>0.5294117647058824</x:v>
      </x:c>
      <x:c r="J11" s="17" t="str">
        <x:f>IF(NOT(ISNUMBER(C11)),"Внесите расходы",IF(OR(NOT(ISNUMBER(E11)),E11=0),"н/д",C11/E11))</x:f>
        <x:v>Внесите расходы</x:v>
      </x:c>
      <x:c r="K11" s="17" t="str">
        <x:f>IF(NOT(ISNUMBER(C11)),"Внесите расходы",IF(OR(NOT(ISNUMBER(H11)),H11=0),"н/д",C11/H11))</x:f>
        <x:v>Внесите расходы</x:v>
      </x:c>
    </x:row>
    <x:row r="12" ht="25" customHeight="1">
      <x:c r="A12" s="16" t="str">
        <x:v>Всего</x:v>
      </x:c>
      <x:c r="B12" s="18" t="n">
        <x:f>SUM(B7:B11)</x:f>
        <x:v>14560</x:v>
      </x:c>
      <x:c r="C12" s="18" t="str">
        <x:f>IF(COUNT(C7:C11)&lt;5,"Нет данных",SUM(C7:C11))</x:f>
        <x:v>Нет данных</x:v>
      </x:c>
      <x:c r="D12" s="19" t="n">
        <x:f>SUM(D7:D11)</x:f>
        <x:v>592</x:v>
      </x:c>
      <x:c r="E12" s="19" t="n">
        <x:f>IF(COUNT(E7:E11)&lt;5,"Нет данных",SUM(E7:E11))</x:f>
        <x:v>331</x:v>
      </x:c>
      <x:c r="F12" s="21" t="n">
        <x:f>IF(OR(D12=0,NOT(ISNUMBER(E12))),"н/д",E12/D12)</x:f>
        <x:v>0.5591216216216216</x:v>
      </x:c>
      <x:c r="G12" s="19" t="n">
        <x:f>SUM(G7:G11)</x:f>
        <x:v>350</x:v>
      </x:c>
      <x:c r="H12" s="19" t="n">
        <x:f>IF(COUNT(H7:H11)&lt;5,"Нет данных",SUM(H7:H11))</x:f>
        <x:v>241</x:v>
      </x:c>
      <x:c r="I12" s="21" t="n">
        <x:f>IF(OR(NOT(ISNUMBER(E12)),NOT(ISNUMBER(H12)),E12=0),"н/д",H12/E12)</x:f>
        <x:v>0.7280966767371602</x:v>
      </x:c>
      <x:c r="J12" s="18" t="str">
        <x:f>IF(NOT(ISNUMBER(C12)),"Внесите расходы",IF(OR(NOT(ISNUMBER(E12)),E12=0),"н/д",C12/E12))</x:f>
        <x:v>Внесите расходы</x:v>
      </x:c>
      <x:c r="K12" s="18" t="str">
        <x:f>IF(NOT(ISNUMBER(C12)),"Внесите расходы",IF(OR(NOT(ISNUMBER(H12)),H12=0),"н/д",C12/H12))</x:f>
        <x:v>Внесите расходы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5" customHeight="1">
      <x:c r="A15" s="2" t="str">
        <x:v>По неделям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43" customHeight="1">
      <x:c r="A16" s="8" t="str">
        <x:v>Неделя</x:v>
      </x:c>
      <x:c r="B16" s="8" t="str">
        <x:v>Начало</x:v>
      </x:c>
      <x:c r="C16" s="8" t="str">
        <x:v>Конец</x:v>
      </x:c>
      <x:c r="D16" s="8" t="str">
        <x:v>Лиды</x:v>
      </x:c>
      <x:c r="E16" s="8" t="str">
        <x:v>MQL</x:v>
      </x:c>
      <x:c r="F16" s="8" t="str">
        <x:v>Расходы, руб.</x:v>
      </x:c>
      <x:c r="G16" s="8" t="str">
        <x:v>CPL, руб.</x:v>
      </x:c>
      <x:c r="H16" s="2"/>
      <x:c r="I16" s="2"/>
      <x:c r="J16" s="2"/>
      <x:c r="K16" s="2"/>
    </x:row>
    <x:row r="17" ht="25" customHeight="1">
      <x:c r="A17" s="2" t="n">
        <x:v>1</x:v>
      </x:c>
      <x:c r="B17" s="4" t="n">
        <x:f>$B$4+0</x:f>
        <x:v>45200</x:v>
      </x:c>
      <x:c r="C17" s="4" t="n">
        <x:f>$B$4+0</x:f>
        <x:v>45200</x:v>
      </x:c>
      <x:c r="D17" s="2" t="n">
        <x:f>IF(COUNTIFS('Данные'!$A$6:$A$160,"&gt;="&amp;B17,'Данные'!$A$6:$A$160,"&lt;="&amp;C17,'Данные'!$C$6:$C$160,"&lt;&gt;")&lt;(C17-B17+1)*5,"Нет данных",SUMIFS('Данные'!$C$6:$C$160,'Данные'!$A$6:$A$160,"&gt;="&amp;B17,'Данные'!$A$6:$A$160,"&lt;="&amp;C17))</x:f>
        <x:v>18</x:v>
      </x:c>
      <x:c r="E17" s="2" t="n">
        <x:f>IF(COUNTIFS('Данные'!$A$6:$A$160,"&gt;="&amp;B17,'Данные'!$A$6:$A$160,"&lt;="&amp;C17,'Данные'!$D$6:$D$160,"&lt;&gt;")&lt;(C17-B17+1)*5,"Нет данных",SUMIFS('Данные'!$D$6:$D$160,'Данные'!$A$6:$A$160,"&gt;="&amp;B17,'Данные'!$A$6:$A$160,"&lt;="&amp;C17))</x:f>
        <x:v>11</x:v>
      </x:c>
      <x:c r="F17" s="17" t="str">
        <x:f>IF(SUMIFS('Данные'!$G$6:$G$160,'Данные'!$A$6:$A$160,"&gt;="&amp;B17,'Данные'!$A$6:$A$160,"&lt;="&amp;C17)&lt;(C17-B17+1)*5,"Внесите расходы",SUMIFS('Данные'!$E$6:$E$160,'Данные'!$A$6:$A$160,"&gt;="&amp;B17,'Данные'!$A$6:$A$160,"&lt;="&amp;C17))</x:f>
        <x:v>Внесите расходы</x:v>
      </x:c>
      <x:c r="G17" s="17" t="str">
        <x:f>IF(NOT(ISNUMBER(F17)),"Внесите расходы",IF(D17=0,"н/д",F17/D17))</x:f>
        <x:v>Внесите расходы</x:v>
      </x:c>
      <x:c r="H17" s="2"/>
      <x:c r="I17" s="2"/>
      <x:c r="J17" s="2"/>
      <x:c r="K17" s="2"/>
    </x:row>
    <x:row r="18" ht="25" customHeight="1">
      <x:c r="A18" s="2" t="n">
        <x:v>2</x:v>
      </x:c>
      <x:c r="B18" s="4" t="n">
        <x:f>$B$4+1</x:f>
        <x:v>45201</x:v>
      </x:c>
      <x:c r="C18" s="4" t="n">
        <x:f>$B$4+7</x:f>
        <x:v>45207</x:v>
      </x:c>
      <x:c r="D18" s="2" t="n">
        <x:f>IF(COUNTIFS('Данные'!$A$6:$A$160,"&gt;="&amp;B18,'Данные'!$A$6:$A$160,"&lt;="&amp;C18,'Данные'!$C$6:$C$160,"&lt;&gt;")&lt;(C18-B18+1)*5,"Нет данных",SUMIFS('Данные'!$C$6:$C$160,'Данные'!$A$6:$A$160,"&gt;="&amp;B18,'Данные'!$A$6:$A$160,"&lt;="&amp;C18))</x:f>
        <x:v>106</x:v>
      </x:c>
      <x:c r="E18" s="2" t="n">
        <x:f>IF(COUNTIFS('Данные'!$A$6:$A$160,"&gt;="&amp;B18,'Данные'!$A$6:$A$160,"&lt;="&amp;C18,'Данные'!$D$6:$D$160,"&lt;&gt;")&lt;(C18-B18+1)*5,"Нет данных",SUMIFS('Данные'!$D$6:$D$160,'Данные'!$A$6:$A$160,"&gt;="&amp;B18,'Данные'!$A$6:$A$160,"&lt;="&amp;C18))</x:f>
        <x:v>79</x:v>
      </x:c>
      <x:c r="F18" s="17" t="str">
        <x:f>IF(SUMIFS('Данные'!$G$6:$G$160,'Данные'!$A$6:$A$160,"&gt;="&amp;B18,'Данные'!$A$6:$A$160,"&lt;="&amp;C18)&lt;(C18-B18+1)*5,"Внесите расходы",SUMIFS('Данные'!$E$6:$E$160,'Данные'!$A$6:$A$160,"&gt;="&amp;B18,'Данные'!$A$6:$A$160,"&lt;="&amp;C18))</x:f>
        <x:v>Внесите расходы</x:v>
      </x:c>
      <x:c r="G18" s="17" t="str">
        <x:f>IF(NOT(ISNUMBER(F18)),"Внесите расходы",IF(D18=0,"н/д",F18/D18))</x:f>
        <x:v>Внесите расходы</x:v>
      </x:c>
      <x:c r="H18" s="2"/>
      <x:c r="I18" s="2"/>
      <x:c r="J18" s="2"/>
      <x:c r="K18" s="2"/>
    </x:row>
    <x:row r="19" ht="25" customHeight="1">
      <x:c r="A19" s="2" t="n">
        <x:v>3</x:v>
      </x:c>
      <x:c r="B19" s="4" t="n">
        <x:f>$B$4+8</x:f>
        <x:v>45208</x:v>
      </x:c>
      <x:c r="C19" s="4" t="n">
        <x:f>$B$4+14</x:f>
        <x:v>45214</x:v>
      </x:c>
      <x:c r="D19" s="2" t="n">
        <x:f>IF(COUNTIFS('Данные'!$A$6:$A$160,"&gt;="&amp;B19,'Данные'!$A$6:$A$160,"&lt;="&amp;C19,'Данные'!$C$6:$C$160,"&lt;&gt;")&lt;(C19-B19+1)*5,"Нет данных",SUMIFS('Данные'!$C$6:$C$160,'Данные'!$A$6:$A$160,"&gt;="&amp;B19,'Данные'!$A$6:$A$160,"&lt;="&amp;C19))</x:f>
        <x:v>110</x:v>
      </x:c>
      <x:c r="E19" s="2" t="n">
        <x:f>IF(COUNTIFS('Данные'!$A$6:$A$160,"&gt;="&amp;B19,'Данные'!$A$6:$A$160,"&lt;="&amp;C19,'Данные'!$D$6:$D$160,"&lt;&gt;")&lt;(C19-B19+1)*5,"Нет данных",SUMIFS('Данные'!$D$6:$D$160,'Данные'!$A$6:$A$160,"&gt;="&amp;B19,'Данные'!$A$6:$A$160,"&lt;="&amp;C19))</x:f>
        <x:v>76</x:v>
      </x:c>
      <x:c r="F19" s="17" t="str">
        <x:f>IF(SUMIFS('Данные'!$G$6:$G$160,'Данные'!$A$6:$A$160,"&gt;="&amp;B19,'Данные'!$A$6:$A$160,"&lt;="&amp;C19)&lt;(C19-B19+1)*5,"Внесите расходы",SUMIFS('Данные'!$E$6:$E$160,'Данные'!$A$6:$A$160,"&gt;="&amp;B19,'Данные'!$A$6:$A$160,"&lt;="&amp;C19))</x:f>
        <x:v>Внесите расходы</x:v>
      </x:c>
      <x:c r="G19" s="17" t="str">
        <x:f>IF(NOT(ISNUMBER(F19)),"Внесите расходы",IF(D19=0,"н/д",F19/D19))</x:f>
        <x:v>Внесите расходы</x:v>
      </x:c>
      <x:c r="H19" s="2"/>
      <x:c r="I19" s="2"/>
      <x:c r="J19" s="2"/>
      <x:c r="K19" s="2"/>
    </x:row>
    <x:row r="20" ht="25" customHeight="1">
      <x:c r="A20" s="2" t="n">
        <x:v>4</x:v>
      </x:c>
      <x:c r="B20" s="4" t="n">
        <x:f>$B$4+15</x:f>
        <x:v>45215</x:v>
      </x:c>
      <x:c r="C20" s="4" t="n">
        <x:f>$B$4+21</x:f>
        <x:v>45221</x:v>
      </x:c>
      <x:c r="D20" s="2" t="n">
        <x:f>IF(COUNTIFS('Данные'!$A$6:$A$160,"&gt;="&amp;B20,'Данные'!$A$6:$A$160,"&lt;="&amp;C20,'Данные'!$C$6:$C$160,"&lt;&gt;")&lt;(C20-B20+1)*5,"Нет данных",SUMIFS('Данные'!$C$6:$C$160,'Данные'!$A$6:$A$160,"&gt;="&amp;B20,'Данные'!$A$6:$A$160,"&lt;="&amp;C20))</x:f>
        <x:v>97</x:v>
      </x:c>
      <x:c r="E20" s="2" t="n">
        <x:f>IF(COUNTIFS('Данные'!$A$6:$A$160,"&gt;="&amp;B20,'Данные'!$A$6:$A$160,"&lt;="&amp;C20,'Данные'!$D$6:$D$160,"&lt;&gt;")&lt;(C20-B20+1)*5,"Нет данных",SUMIFS('Данные'!$D$6:$D$160,'Данные'!$A$6:$A$160,"&gt;="&amp;B20,'Данные'!$A$6:$A$160,"&lt;="&amp;C20))</x:f>
        <x:v>75</x:v>
      </x:c>
      <x:c r="F20" s="17" t="str">
        <x:f>IF(SUMIFS('Данные'!$G$6:$G$160,'Данные'!$A$6:$A$160,"&gt;="&amp;B20,'Данные'!$A$6:$A$160,"&lt;="&amp;C20)&lt;(C20-B20+1)*5,"Внесите расходы",SUMIFS('Данные'!$E$6:$E$160,'Данные'!$A$6:$A$160,"&gt;="&amp;B20,'Данные'!$A$6:$A$160,"&lt;="&amp;C20))</x:f>
        <x:v>Внесите расходы</x:v>
      </x:c>
      <x:c r="G20" s="17" t="str">
        <x:f>IF(NOT(ISNUMBER(F20)),"Внесите расходы",IF(D20=0,"н/д",F20/D20))</x:f>
        <x:v>Внесите расходы</x:v>
      </x:c>
      <x:c r="H20" s="2"/>
      <x:c r="I20" s="2"/>
      <x:c r="J20" s="2"/>
      <x:c r="K20" s="2"/>
    </x:row>
    <x:row r="21" ht="25" customHeight="1">
      <x:c r="A21" s="2" t="n">
        <x:v>5</x:v>
      </x:c>
      <x:c r="B21" s="4" t="n">
        <x:f>$B$4+22</x:f>
        <x:v>45222</x:v>
      </x:c>
      <x:c r="C21" s="4" t="n">
        <x:f>$B$4+28</x:f>
        <x:v>45228</x:v>
      </x:c>
      <x:c r="D21" s="2" t="n">
        <x:f>IF(COUNTIFS('Данные'!$A$6:$A$160,"&gt;="&amp;B21,'Данные'!$A$6:$A$160,"&lt;="&amp;C21,'Данные'!$C$6:$C$160,"&lt;&gt;")&lt;(C21-B21+1)*5,"Нет данных",SUMIFS('Данные'!$C$6:$C$160,'Данные'!$A$6:$A$160,"&gt;="&amp;B21,'Данные'!$A$6:$A$160,"&lt;="&amp;C21))</x:f>
        <x:v>0</x:v>
      </x:c>
      <x:c r="E21" s="2" t="n">
        <x:f>IF(COUNTIFS('Данные'!$A$6:$A$160,"&gt;="&amp;B21,'Данные'!$A$6:$A$160,"&lt;="&amp;C21,'Данные'!$D$6:$D$160,"&lt;&gt;")&lt;(C21-B21+1)*5,"Нет данных",SUMIFS('Данные'!$D$6:$D$160,'Данные'!$A$6:$A$160,"&gt;="&amp;B21,'Данные'!$A$6:$A$160,"&lt;="&amp;C21))</x:f>
        <x:v>0</x:v>
      </x:c>
      <x:c r="F21" s="17" t="str">
        <x:f>IF(SUMIFS('Данные'!$G$6:$G$160,'Данные'!$A$6:$A$160,"&gt;="&amp;B21,'Данные'!$A$6:$A$160,"&lt;="&amp;C21)&lt;(C21-B21+1)*5,"Внесите расходы",SUMIFS('Данные'!$E$6:$E$160,'Данные'!$A$6:$A$160,"&gt;="&amp;B21,'Данные'!$A$6:$A$160,"&lt;="&amp;C21))</x:f>
        <x:v>Внесите расходы</x:v>
      </x:c>
      <x:c r="G21" s="17" t="str">
        <x:f>IF(NOT(ISNUMBER(F21)),"Внесите расходы",IF(D21=0,"н/д",F21/D21))</x:f>
        <x:v>Внесите расходы</x:v>
      </x:c>
      <x:c r="H21" s="2"/>
      <x:c r="I21" s="2"/>
      <x:c r="J21" s="2"/>
      <x:c r="K21" s="2"/>
    </x:row>
    <x:row r="22" ht="25" customHeight="1">
      <x:c r="A22" s="2" t="n">
        <x:v>6</x:v>
      </x:c>
      <x:c r="B22" s="4" t="n">
        <x:f>$B$4+29</x:f>
        <x:v>45229</x:v>
      </x:c>
      <x:c r="C22" s="4" t="n">
        <x:f>$B$4+30</x:f>
        <x:v>45230</x:v>
      </x:c>
      <x:c r="D22" s="2" t="n">
        <x:f>IF(COUNTIFS('Данные'!$A$6:$A$160,"&gt;="&amp;B22,'Данные'!$A$6:$A$160,"&lt;="&amp;C22,'Данные'!$C$6:$C$160,"&lt;&gt;")&lt;(C22-B22+1)*5,"Нет данных",SUMIFS('Данные'!$C$6:$C$160,'Данные'!$A$6:$A$160,"&gt;="&amp;B22,'Данные'!$A$6:$A$160,"&lt;="&amp;C22))</x:f>
        <x:v>0</x:v>
      </x:c>
      <x:c r="E22" s="2" t="n">
        <x:f>IF(COUNTIFS('Данные'!$A$6:$A$160,"&gt;="&amp;B22,'Данные'!$A$6:$A$160,"&lt;="&amp;C22,'Данные'!$D$6:$D$160,"&lt;&gt;")&lt;(C22-B22+1)*5,"Нет данных",SUMIFS('Данные'!$D$6:$D$160,'Данные'!$A$6:$A$160,"&gt;="&amp;B22,'Данные'!$A$6:$A$160,"&lt;="&amp;C22))</x:f>
        <x:v>0</x:v>
      </x:c>
      <x:c r="F22" s="17" t="str">
        <x:f>IF(SUMIFS('Данные'!$G$6:$G$160,'Данные'!$A$6:$A$160,"&gt;="&amp;B22,'Данные'!$A$6:$A$160,"&lt;="&amp;C22)&lt;(C22-B22+1)*5,"Внесите расходы",SUMIFS('Данные'!$E$6:$E$160,'Данные'!$A$6:$A$160,"&gt;="&amp;B22,'Данные'!$A$6:$A$160,"&lt;="&amp;C22))</x:f>
        <x:v>Внесите расходы</x:v>
      </x:c>
      <x:c r="G22" s="17" t="str">
        <x:f>IF(NOT(ISNUMBER(F22)),"Внесите расходы",IF(D22=0,"н/д",F22/D22))</x:f>
        <x:v>Внесите расходы</x:v>
      </x:c>
      <x:c r="H22" s="2"/>
      <x:c r="I22" s="2"/>
      <x:c r="J22" s="2"/>
      <x:c r="K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5" customHeight="1">
      <x:c r="A25" s="2" t="str">
        <x:v>Как пользоваться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5" customHeight="1">
      <x:c r="A26" s="2" t="str">
        <x:v>1. Заполняйте лиды, MQL и расходы на листе «Данные».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 t="str">
        <x:v>2. План меняйте в желтом блоке J7:M11 на листе «Источник».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 t="str">
        <x:v>3. CPL = расходы / лиды. Цена MQL = расходы / MQL. Доля MQL = MQL / лиды.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5" customHeight="1">
      <x:c r="A29" s="2" t="str">
        <x:v>Пустое значение отличается от нуля. Ноль ставьте только после проверки.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2" t="str">
        <x:v>Данные относятся к направлению «Сайдинг». С другими продуктами не суммируются.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5" customHeight="1">
      <x:c r="A33" s="2" t="str">
        <x:v>Сверка с исходником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43" customHeight="1">
      <x:c r="A34" s="8" t="str">
        <x:v>Показатель</x:v>
      </x:c>
      <x:c r="B34" s="8" t="str">
        <x:v>Расчет</x:v>
      </x:c>
      <x:c r="C34" s="8" t="str">
        <x:v>Исходник</x:v>
      </x:c>
      <x:c r="D34" s="8" t="str">
        <x:v>Разница</x:v>
      </x:c>
      <x:c r="E34" s="2"/>
      <x:c r="F34" s="2"/>
      <x:c r="G34" s="2"/>
      <x:c r="H34" s="2"/>
      <x:c r="I34" s="2"/>
      <x:c r="J34" s="2"/>
      <x:c r="K34" s="2"/>
    </x:row>
    <x:row r="35" ht="25" customHeight="1">
      <x:c r="A35" s="2" t="str">
        <x:v>Лиды</x:v>
      </x:c>
      <x:c r="B35" s="2" t="n">
        <x:f>E12</x:f>
        <x:v>331</x:v>
      </x:c>
      <x:c r="C35" s="2" t="n">
        <x:f>SUM('Источник'!K22:K26)</x:f>
        <x:v>331</x:v>
      </x:c>
      <x:c r="D35" s="2" t="n">
        <x:f>IF(ISNUMBER(B35),B35-C35,"Нет данных")</x:f>
        <x:v>0</x:v>
      </x:c>
      <x:c r="E35" s="2"/>
      <x:c r="F35" s="2"/>
      <x:c r="G35" s="2"/>
      <x:c r="H35" s="2"/>
      <x:c r="I35" s="2"/>
      <x:c r="J35" s="2"/>
      <x:c r="K35" s="2"/>
    </x:row>
    <x:row r="36" ht="25" customHeight="1">
      <x:c r="A36" s="2" t="str">
        <x:v>MQL</x:v>
      </x:c>
      <x:c r="B36" s="2" t="n">
        <x:f>H12</x:f>
        <x:v>241</x:v>
      </x:c>
      <x:c r="C36" s="2" t="n">
        <x:f>SUM('Источник'!L22:L26)</x:f>
        <x:v>241</x:v>
      </x:c>
      <x:c r="D36" s="2" t="n">
        <x:f>IF(ISNUMBER(B36),B36-C36,"Нет данных")</x:f>
        <x:v>0</x:v>
      </x:c>
      <x:c r="E36" s="2"/>
      <x:c r="F36" s="2"/>
      <x:c r="G36" s="2"/>
      <x:c r="H36" s="2"/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</x:sheetData>
  <x:conditionalFormatting sqref="D35:D36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72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2" hidden="0" customWidth="1"/>
    <x:col min="4" max="4" width="12" hidden="0" customWidth="1"/>
    <x:col min="5" max="5" width="20" hidden="0" customWidth="1"/>
    <x:col min="6" max="6" width="57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9" t="str">
        <x:v>Ежедневные данные</x:v>
      </x:c>
      <x:c r="B2" s="2"/>
      <x:c r="C2" s="2"/>
      <x:c r="D2" s="2"/>
      <x:c r="E2" s="2"/>
      <x:c r="F2" s="2"/>
      <x:c r="G2" s="2"/>
    </x:row>
    <x:row r="3" ht="25" customHeight="1">
      <x:c r="A3" s="2" t="str">
        <x:v>Желтые ячейки меняйте под свою работу. Пустые расходы означают, что сумма еще не внесена.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43" customHeight="1">
      <x:c r="A5" s="8" t="str">
        <x:v>Дата</x:v>
      </x:c>
      <x:c r="B5" s="8" t="str">
        <x:v>Канал</x:v>
      </x:c>
      <x:c r="C5" s="8" t="str">
        <x:v>Лиды</x:v>
      </x:c>
      <x:c r="D5" s="8" t="str">
        <x:v>MQL</x:v>
      </x:c>
      <x:c r="E5" s="8" t="str">
        <x:v>Расходы, руб.</x:v>
      </x:c>
      <x:c r="F5" s="8" t="str">
        <x:v>Комментарий</x:v>
      </x:c>
      <x:c r="G5" s="8" t="str">
        <x:v>Расходы внесены</x:v>
      </x:c>
    </x:row>
    <x:row r="6" ht="25" customHeight="1">
      <x:c r="A6" s="4" t="n">
        <x:v>45200</x:v>
      </x:c>
      <x:c r="B6" s="2" t="str">
        <x:v>Google</x:v>
      </x:c>
      <x:c r="C6" s="13" t="n">
        <x:v>4</x:v>
      </x:c>
      <x:c r="D6" s="13" t="n">
        <x:v>1</x:v>
      </x:c>
      <x:c r="E6" s="14"/>
      <x:c r="F6" s="10"/>
      <x:c r="G6" s="12" t="str">
        <x:f>IF(E6="","",1)</x:f>
      </x:c>
    </x:row>
    <x:row r="7" ht="25" customHeight="1">
      <x:c r="A7" s="4" t="n">
        <x:v>45201</x:v>
      </x:c>
      <x:c r="B7" s="2" t="str">
        <x:v>Google</x:v>
      </x:c>
      <x:c r="C7" s="13" t="n">
        <x:v>3</x:v>
      </x:c>
      <x:c r="D7" s="13" t="n">
        <x:v>0</x:v>
      </x:c>
      <x:c r="E7" s="14"/>
      <x:c r="F7" s="10"/>
      <x:c r="G7" s="12" t="str">
        <x:f>IF(E7="","",1)</x:f>
      </x:c>
    </x:row>
    <x:row r="8" ht="25" customHeight="1">
      <x:c r="A8" s="4" t="n">
        <x:v>45202</x:v>
      </x:c>
      <x:c r="B8" s="2" t="str">
        <x:v>Google</x:v>
      </x:c>
      <x:c r="C8" s="13" t="n">
        <x:v>3</x:v>
      </x:c>
      <x:c r="D8" s="13" t="n">
        <x:v>3</x:v>
      </x:c>
      <x:c r="E8" s="14"/>
      <x:c r="F8" s="10"/>
      <x:c r="G8" s="12" t="str">
        <x:f>IF(E8="","",1)</x:f>
      </x:c>
    </x:row>
    <x:row r="9" ht="25" customHeight="1">
      <x:c r="A9" s="4" t="n">
        <x:v>45203</x:v>
      </x:c>
      <x:c r="B9" s="2" t="str">
        <x:v>Google</x:v>
      </x:c>
      <x:c r="C9" s="13" t="n">
        <x:v>1</x:v>
      </x:c>
      <x:c r="D9" s="13" t="n">
        <x:v>1</x:v>
      </x:c>
      <x:c r="E9" s="14"/>
      <x:c r="F9" s="10"/>
      <x:c r="G9" s="12" t="str">
        <x:f>IF(E9="","",1)</x:f>
      </x:c>
    </x:row>
    <x:row r="10" ht="25" customHeight="1">
      <x:c r="A10" s="4" t="n">
        <x:v>45204</x:v>
      </x:c>
      <x:c r="B10" s="2" t="str">
        <x:v>Google</x:v>
      </x:c>
      <x:c r="C10" s="13" t="n">
        <x:v>4</x:v>
      </x:c>
      <x:c r="D10" s="13" t="n">
        <x:v>3</x:v>
      </x:c>
      <x:c r="E10" s="14"/>
      <x:c r="F10" s="10"/>
      <x:c r="G10" s="12" t="str">
        <x:f>IF(E10="","",1)</x:f>
      </x:c>
    </x:row>
    <x:row r="11" ht="25" customHeight="1">
      <x:c r="A11" s="4" t="n">
        <x:v>45205</x:v>
      </x:c>
      <x:c r="B11" s="2" t="str">
        <x:v>Google</x:v>
      </x:c>
      <x:c r="C11" s="13" t="n">
        <x:v>6</x:v>
      </x:c>
      <x:c r="D11" s="13" t="n">
        <x:v>3</x:v>
      </x:c>
      <x:c r="E11" s="14"/>
      <x:c r="F11" s="10"/>
      <x:c r="G11" s="12" t="str">
        <x:f>IF(E11="","",1)</x:f>
      </x:c>
    </x:row>
    <x:row r="12" ht="25" customHeight="1">
      <x:c r="A12" s="4" t="n">
        <x:v>45206</x:v>
      </x:c>
      <x:c r="B12" s="2" t="str">
        <x:v>Google</x:v>
      </x:c>
      <x:c r="C12" s="13" t="n">
        <x:v>1</x:v>
      </x:c>
      <x:c r="D12" s="13" t="n">
        <x:v>1</x:v>
      </x:c>
      <x:c r="E12" s="14"/>
      <x:c r="F12" s="10"/>
      <x:c r="G12" s="12" t="str">
        <x:f>IF(E12="","",1)</x:f>
      </x:c>
    </x:row>
    <x:row r="13" ht="25" customHeight="1">
      <x:c r="A13" s="4" t="n">
        <x:v>45207</x:v>
      </x:c>
      <x:c r="B13" s="2" t="str">
        <x:v>Google</x:v>
      </x:c>
      <x:c r="C13" s="13" t="n">
        <x:v>2</x:v>
      </x:c>
      <x:c r="D13" s="13" t="n">
        <x:v>2</x:v>
      </x:c>
      <x:c r="E13" s="14"/>
      <x:c r="F13" s="10"/>
      <x:c r="G13" s="12" t="str">
        <x:f>IF(E13="","",1)</x:f>
      </x:c>
    </x:row>
    <x:row r="14" ht="25" customHeight="1">
      <x:c r="A14" s="4" t="n">
        <x:v>45208</x:v>
      </x:c>
      <x:c r="B14" s="2" t="str">
        <x:v>Google</x:v>
      </x:c>
      <x:c r="C14" s="13" t="n">
        <x:v>7</x:v>
      </x:c>
      <x:c r="D14" s="13" t="n">
        <x:v>6</x:v>
      </x:c>
      <x:c r="E14" s="14"/>
      <x:c r="F14" s="10"/>
      <x:c r="G14" s="12" t="str">
        <x:f>IF(E14="","",1)</x:f>
      </x:c>
    </x:row>
    <x:row r="15" ht="25" customHeight="1">
      <x:c r="A15" s="4" t="n">
        <x:v>45209</x:v>
      </x:c>
      <x:c r="B15" s="2" t="str">
        <x:v>Google</x:v>
      </x:c>
      <x:c r="C15" s="13" t="n">
        <x:v>5</x:v>
      </x:c>
      <x:c r="D15" s="13" t="n">
        <x:v>3</x:v>
      </x:c>
      <x:c r="E15" s="14"/>
      <x:c r="F15" s="10"/>
      <x:c r="G15" s="12" t="str">
        <x:f>IF(E15="","",1)</x:f>
      </x:c>
    </x:row>
    <x:row r="16" ht="25" customHeight="1">
      <x:c r="A16" s="4" t="n">
        <x:v>45210</x:v>
      </x:c>
      <x:c r="B16" s="2" t="str">
        <x:v>Google</x:v>
      </x:c>
      <x:c r="C16" s="13" t="n">
        <x:v>5</x:v>
      </x:c>
      <x:c r="D16" s="13" t="n">
        <x:v>4</x:v>
      </x:c>
      <x:c r="E16" s="14"/>
      <x:c r="F16" s="10"/>
      <x:c r="G16" s="12" t="str">
        <x:f>IF(E16="","",1)</x:f>
      </x:c>
    </x:row>
    <x:row r="17" ht="25" customHeight="1">
      <x:c r="A17" s="4" t="n">
        <x:v>45211</x:v>
      </x:c>
      <x:c r="B17" s="2" t="str">
        <x:v>Google</x:v>
      </x:c>
      <x:c r="C17" s="13" t="n">
        <x:v>6</x:v>
      </x:c>
      <x:c r="D17" s="13" t="n">
        <x:v>6</x:v>
      </x:c>
      <x:c r="E17" s="14"/>
      <x:c r="F17" s="10"/>
      <x:c r="G17" s="12" t="str">
        <x:f>IF(E17="","",1)</x:f>
      </x:c>
    </x:row>
    <x:row r="18" ht="25" customHeight="1">
      <x:c r="A18" s="4" t="n">
        <x:v>45212</x:v>
      </x:c>
      <x:c r="B18" s="2" t="str">
        <x:v>Google</x:v>
      </x:c>
      <x:c r="C18" s="13" t="n">
        <x:v>2</x:v>
      </x:c>
      <x:c r="D18" s="13" t="n">
        <x:v>1</x:v>
      </x:c>
      <x:c r="E18" s="14"/>
      <x:c r="F18" s="10"/>
      <x:c r="G18" s="12" t="str">
        <x:f>IF(E18="","",1)</x:f>
      </x:c>
    </x:row>
    <x:row r="19" ht="25" customHeight="1">
      <x:c r="A19" s="4" t="n">
        <x:v>45213</x:v>
      </x:c>
      <x:c r="B19" s="2" t="str">
        <x:v>Google</x:v>
      </x:c>
      <x:c r="C19" s="13" t="n">
        <x:v>3</x:v>
      </x:c>
      <x:c r="D19" s="13" t="n">
        <x:v>3</x:v>
      </x:c>
      <x:c r="E19" s="14"/>
      <x:c r="F19" s="10"/>
      <x:c r="G19" s="12" t="str">
        <x:f>IF(E19="","",1)</x:f>
      </x:c>
    </x:row>
    <x:row r="20" ht="25" customHeight="1">
      <x:c r="A20" s="4" t="n">
        <x:v>45214</x:v>
      </x:c>
      <x:c r="B20" s="2" t="str">
        <x:v>Google</x:v>
      </x:c>
      <x:c r="C20" s="13" t="n">
        <x:v>2</x:v>
      </x:c>
      <x:c r="D20" s="13" t="n">
        <x:v>0</x:v>
      </x:c>
      <x:c r="E20" s="14"/>
      <x:c r="F20" s="10"/>
      <x:c r="G20" s="12" t="str">
        <x:f>IF(E20="","",1)</x:f>
      </x:c>
    </x:row>
    <x:row r="21" ht="25" customHeight="1">
      <x:c r="A21" s="4" t="n">
        <x:v>45215</x:v>
      </x:c>
      <x:c r="B21" s="2" t="str">
        <x:v>Google</x:v>
      </x:c>
      <x:c r="C21" s="13" t="n">
        <x:v>8</x:v>
      </x:c>
      <x:c r="D21" s="13" t="n">
        <x:v>5</x:v>
      </x:c>
      <x:c r="E21" s="14"/>
      <x:c r="F21" s="10"/>
      <x:c r="G21" s="12" t="str">
        <x:f>IF(E21="","",1)</x:f>
      </x:c>
    </x:row>
    <x:row r="22" ht="25" customHeight="1">
      <x:c r="A22" s="4" t="n">
        <x:v>45216</x:v>
      </x:c>
      <x:c r="B22" s="2" t="str">
        <x:v>Google</x:v>
      </x:c>
      <x:c r="C22" s="13" t="n">
        <x:v>2</x:v>
      </x:c>
      <x:c r="D22" s="13" t="n">
        <x:v>2</x:v>
      </x:c>
      <x:c r="E22" s="14"/>
      <x:c r="F22" s="10"/>
      <x:c r="G22" s="12" t="str">
        <x:f>IF(E22="","",1)</x:f>
      </x:c>
    </x:row>
    <x:row r="23" ht="25" customHeight="1">
      <x:c r="A23" s="4" t="n">
        <x:v>45217</x:v>
      </x:c>
      <x:c r="B23" s="2" t="str">
        <x:v>Google</x:v>
      </x:c>
      <x:c r="C23" s="13" t="n">
        <x:v>2</x:v>
      </x:c>
      <x:c r="D23" s="13" t="n">
        <x:v>1</x:v>
      </x:c>
      <x:c r="E23" s="14"/>
      <x:c r="F23" s="10"/>
      <x:c r="G23" s="12" t="str">
        <x:f>IF(E23="","",1)</x:f>
      </x:c>
    </x:row>
    <x:row r="24" ht="25" customHeight="1">
      <x:c r="A24" s="4" t="n">
        <x:v>45218</x:v>
      </x:c>
      <x:c r="B24" s="2" t="str">
        <x:v>Google</x:v>
      </x:c>
      <x:c r="C24" s="13" t="n">
        <x:v>0</x:v>
      </x:c>
      <x:c r="D24" s="13" t="n">
        <x:v>0</x:v>
      </x:c>
      <x:c r="E24" s="14"/>
      <x:c r="F24" s="10"/>
      <x:c r="G24" s="12" t="str">
        <x:f>IF(E24="","",1)</x:f>
      </x:c>
    </x:row>
    <x:row r="25" ht="25" customHeight="1">
      <x:c r="A25" s="4" t="n">
        <x:v>45219</x:v>
      </x:c>
      <x:c r="B25" s="2" t="str">
        <x:v>Google</x:v>
      </x:c>
      <x:c r="C25" s="13" t="n">
        <x:v>8</x:v>
      </x:c>
      <x:c r="D25" s="13" t="n">
        <x:v>7</x:v>
      </x:c>
      <x:c r="E25" s="14"/>
      <x:c r="F25" s="10"/>
      <x:c r="G25" s="12" t="str">
        <x:f>IF(E25="","",1)</x:f>
      </x:c>
    </x:row>
    <x:row r="26" ht="25" customHeight="1">
      <x:c r="A26" s="4" t="n">
        <x:v>45220</x:v>
      </x:c>
      <x:c r="B26" s="2" t="str">
        <x:v>Google</x:v>
      </x:c>
      <x:c r="C26" s="13" t="n">
        <x:v>7</x:v>
      </x:c>
      <x:c r="D26" s="13" t="n">
        <x:v>6</x:v>
      </x:c>
      <x:c r="E26" s="14"/>
      <x:c r="F26" s="10"/>
      <x:c r="G26" s="12" t="str">
        <x:f>IF(E26="","",1)</x:f>
      </x:c>
    </x:row>
    <x:row r="27" ht="25" customHeight="1">
      <x:c r="A27" s="4" t="n">
        <x:v>45221</x:v>
      </x:c>
      <x:c r="B27" s="2" t="str">
        <x:v>Google</x:v>
      </x:c>
      <x:c r="C27" s="13" t="n">
        <x:v>0</x:v>
      </x:c>
      <x:c r="D27" s="13" t="n">
        <x:v>0</x:v>
      </x:c>
      <x:c r="E27" s="14"/>
      <x:c r="F27" s="10"/>
      <x:c r="G27" s="12" t="str">
        <x:f>IF(E27="","",1)</x:f>
      </x:c>
    </x:row>
    <x:row r="28" ht="25" customHeight="1">
      <x:c r="A28" s="4" t="n">
        <x:v>45222</x:v>
      </x:c>
      <x:c r="B28" s="2" t="str">
        <x:v>Google</x:v>
      </x:c>
      <x:c r="C28" s="13" t="n">
        <x:v>0</x:v>
      </x:c>
      <x:c r="D28" s="13" t="n">
        <x:v>0</x:v>
      </x:c>
      <x:c r="E28" s="14"/>
      <x:c r="F28" s="10"/>
      <x:c r="G28" s="12" t="str">
        <x:f>IF(E28="","",1)</x:f>
      </x:c>
    </x:row>
    <x:row r="29" ht="25" customHeight="1">
      <x:c r="A29" s="4" t="n">
        <x:v>45223</x:v>
      </x:c>
      <x:c r="B29" s="2" t="str">
        <x:v>Google</x:v>
      </x:c>
      <x:c r="C29" s="13" t="n">
        <x:v>0</x:v>
      </x:c>
      <x:c r="D29" s="13" t="n">
        <x:v>0</x:v>
      </x:c>
      <x:c r="E29" s="14"/>
      <x:c r="F29" s="10"/>
      <x:c r="G29" s="12" t="str">
        <x:f>IF(E29="","",1)</x:f>
      </x:c>
    </x:row>
    <x:row r="30" ht="25" customHeight="1">
      <x:c r="A30" s="4" t="n">
        <x:v>45224</x:v>
      </x:c>
      <x:c r="B30" s="2" t="str">
        <x:v>Google</x:v>
      </x:c>
      <x:c r="C30" s="13" t="n">
        <x:v>0</x:v>
      </x:c>
      <x:c r="D30" s="13" t="n">
        <x:v>0</x:v>
      </x:c>
      <x:c r="E30" s="14"/>
      <x:c r="F30" s="10"/>
      <x:c r="G30" s="12" t="str">
        <x:f>IF(E30="","",1)</x:f>
      </x:c>
    </x:row>
    <x:row r="31" ht="25" customHeight="1">
      <x:c r="A31" s="4" t="n">
        <x:v>45225</x:v>
      </x:c>
      <x:c r="B31" s="2" t="str">
        <x:v>Google</x:v>
      </x:c>
      <x:c r="C31" s="13" t="n">
        <x:v>0</x:v>
      </x:c>
      <x:c r="D31" s="13" t="n">
        <x:v>0</x:v>
      </x:c>
      <x:c r="E31" s="14"/>
      <x:c r="F31" s="10"/>
      <x:c r="G31" s="12" t="str">
        <x:f>IF(E31="","",1)</x:f>
      </x:c>
    </x:row>
    <x:row r="32" ht="25" customHeight="1">
      <x:c r="A32" s="4" t="n">
        <x:v>45226</x:v>
      </x:c>
      <x:c r="B32" s="2" t="str">
        <x:v>Google</x:v>
      </x:c>
      <x:c r="C32" s="13" t="n">
        <x:v>0</x:v>
      </x:c>
      <x:c r="D32" s="13" t="n">
        <x:v>0</x:v>
      </x:c>
      <x:c r="E32" s="14"/>
      <x:c r="F32" s="10"/>
      <x:c r="G32" s="12" t="str">
        <x:f>IF(E32="","",1)</x:f>
      </x:c>
    </x:row>
    <x:row r="33" ht="25" customHeight="1">
      <x:c r="A33" s="4" t="n">
        <x:v>45227</x:v>
      </x:c>
      <x:c r="B33" s="2" t="str">
        <x:v>Google</x:v>
      </x:c>
      <x:c r="C33" s="13" t="n">
        <x:v>0</x:v>
      </x:c>
      <x:c r="D33" s="13" t="n">
        <x:v>0</x:v>
      </x:c>
      <x:c r="E33" s="14"/>
      <x:c r="F33" s="10"/>
      <x:c r="G33" s="12" t="str">
        <x:f>IF(E33="","",1)</x:f>
      </x:c>
    </x:row>
    <x:row r="34" ht="25" customHeight="1">
      <x:c r="A34" s="4" t="n">
        <x:v>45228</x:v>
      </x:c>
      <x:c r="B34" s="2" t="str">
        <x:v>Google</x:v>
      </x:c>
      <x:c r="C34" s="13" t="n">
        <x:v>0</x:v>
      </x:c>
      <x:c r="D34" s="13" t="n">
        <x:v>0</x:v>
      </x:c>
      <x:c r="E34" s="14"/>
      <x:c r="F34" s="10"/>
      <x:c r="G34" s="12" t="str">
        <x:f>IF(E34="","",1)</x:f>
      </x:c>
    </x:row>
    <x:row r="35" ht="25" customHeight="1">
      <x:c r="A35" s="4" t="n">
        <x:v>45229</x:v>
      </x:c>
      <x:c r="B35" s="2" t="str">
        <x:v>Google</x:v>
      </x:c>
      <x:c r="C35" s="13" t="n">
        <x:v>0</x:v>
      </x:c>
      <x:c r="D35" s="13" t="n">
        <x:v>0</x:v>
      </x:c>
      <x:c r="E35" s="14"/>
      <x:c r="F35" s="10"/>
      <x:c r="G35" s="12" t="str">
        <x:f>IF(E35="","",1)</x:f>
      </x:c>
    </x:row>
    <x:row r="36" ht="25" customHeight="1">
      <x:c r="A36" s="4" t="n">
        <x:v>45230</x:v>
      </x:c>
      <x:c r="B36" s="2" t="str">
        <x:v>Google</x:v>
      </x:c>
      <x:c r="C36" s="13" t="n">
        <x:v>0</x:v>
      </x:c>
      <x:c r="D36" s="13" t="n">
        <x:v>0</x:v>
      </x:c>
      <x:c r="E36" s="14"/>
      <x:c r="F36" s="10"/>
      <x:c r="G36" s="12" t="str">
        <x:f>IF(E36="","",1)</x:f>
      </x:c>
    </x:row>
    <x:row r="37" ht="25" customHeight="1">
      <x:c r="A37" s="4" t="n">
        <x:v>45200</x:v>
      </x:c>
      <x:c r="B37" s="2" t="str">
        <x:v>FB</x:v>
      </x:c>
      <x:c r="C37" s="13" t="n">
        <x:v>4</x:v>
      </x:c>
      <x:c r="D37" s="13" t="n">
        <x:v>3</x:v>
      </x:c>
      <x:c r="E37" s="14"/>
      <x:c r="F37" s="10"/>
      <x:c r="G37" s="12" t="str">
        <x:f>IF(E37="","",1)</x:f>
      </x:c>
    </x:row>
    <x:row r="38" ht="25" customHeight="1">
      <x:c r="A38" s="4" t="n">
        <x:v>45201</x:v>
      </x:c>
      <x:c r="B38" s="2" t="str">
        <x:v>FB</x:v>
      </x:c>
      <x:c r="C38" s="13" t="n">
        <x:v>4</x:v>
      </x:c>
      <x:c r="D38" s="13" t="n">
        <x:v>1</x:v>
      </x:c>
      <x:c r="E38" s="14"/>
      <x:c r="F38" s="10"/>
      <x:c r="G38" s="12" t="str">
        <x:f>IF(E38="","",1)</x:f>
      </x:c>
    </x:row>
    <x:row r="39" ht="25" customHeight="1">
      <x:c r="A39" s="4" t="n">
        <x:v>45202</x:v>
      </x:c>
      <x:c r="B39" s="2" t="str">
        <x:v>FB</x:v>
      </x:c>
      <x:c r="C39" s="13" t="n">
        <x:v>7</x:v>
      </x:c>
      <x:c r="D39" s="13" t="n">
        <x:v>6</x:v>
      </x:c>
      <x:c r="E39" s="14"/>
      <x:c r="F39" s="10"/>
      <x:c r="G39" s="12" t="str">
        <x:f>IF(E39="","",1)</x:f>
      </x:c>
    </x:row>
    <x:row r="40" ht="25" customHeight="1">
      <x:c r="A40" s="4" t="n">
        <x:v>45203</x:v>
      </x:c>
      <x:c r="B40" s="2" t="str">
        <x:v>FB</x:v>
      </x:c>
      <x:c r="C40" s="13" t="n">
        <x:v>2</x:v>
      </x:c>
      <x:c r="D40" s="13" t="n">
        <x:v>2</x:v>
      </x:c>
      <x:c r="E40" s="14"/>
      <x:c r="F40" s="10"/>
      <x:c r="G40" s="12" t="str">
        <x:f>IF(E40="","",1)</x:f>
      </x:c>
    </x:row>
    <x:row r="41" ht="25" customHeight="1">
      <x:c r="A41" s="4" t="n">
        <x:v>45204</x:v>
      </x:c>
      <x:c r="B41" s="2" t="str">
        <x:v>FB</x:v>
      </x:c>
      <x:c r="C41" s="13" t="n">
        <x:v>4</x:v>
      </x:c>
      <x:c r="D41" s="13" t="n">
        <x:v>4</x:v>
      </x:c>
      <x:c r="E41" s="14"/>
      <x:c r="F41" s="10"/>
      <x:c r="G41" s="12" t="str">
        <x:f>IF(E41="","",1)</x:f>
      </x:c>
    </x:row>
    <x:row r="42" ht="25" customHeight="1">
      <x:c r="A42" s="4" t="n">
        <x:v>45205</x:v>
      </x:c>
      <x:c r="B42" s="2" t="str">
        <x:v>FB</x:v>
      </x:c>
      <x:c r="C42" s="13" t="n">
        <x:v>3</x:v>
      </x:c>
      <x:c r="D42" s="13" t="n">
        <x:v>2</x:v>
      </x:c>
      <x:c r="E42" s="14"/>
      <x:c r="F42" s="10"/>
      <x:c r="G42" s="12" t="str">
        <x:f>IF(E42="","",1)</x:f>
      </x:c>
    </x:row>
    <x:row r="43" ht="25" customHeight="1">
      <x:c r="A43" s="4" t="n">
        <x:v>45206</x:v>
      </x:c>
      <x:c r="B43" s="2" t="str">
        <x:v>FB</x:v>
      </x:c>
      <x:c r="C43" s="13" t="n">
        <x:v>8</x:v>
      </x:c>
      <x:c r="D43" s="13" t="n">
        <x:v>6</x:v>
      </x:c>
      <x:c r="E43" s="14"/>
      <x:c r="F43" s="10"/>
      <x:c r="G43" s="12" t="str">
        <x:f>IF(E43="","",1)</x:f>
      </x:c>
    </x:row>
    <x:row r="44" ht="25" customHeight="1">
      <x:c r="A44" s="4" t="n">
        <x:v>45207</x:v>
      </x:c>
      <x:c r="B44" s="2" t="str">
        <x:v>FB</x:v>
      </x:c>
      <x:c r="C44" s="13" t="n">
        <x:v>2</x:v>
      </x:c>
      <x:c r="D44" s="13" t="n">
        <x:v>0</x:v>
      </x:c>
      <x:c r="E44" s="14"/>
      <x:c r="F44" s="10"/>
      <x:c r="G44" s="12" t="str">
        <x:f>IF(E44="","",1)</x:f>
      </x:c>
    </x:row>
    <x:row r="45" ht="25" customHeight="1">
      <x:c r="A45" s="4" t="n">
        <x:v>45208</x:v>
      </x:c>
      <x:c r="B45" s="2" t="str">
        <x:v>FB</x:v>
      </x:c>
      <x:c r="C45" s="13" t="n">
        <x:v>4</x:v>
      </x:c>
      <x:c r="D45" s="13" t="n">
        <x:v>2</x:v>
      </x:c>
      <x:c r="E45" s="14"/>
      <x:c r="F45" s="10"/>
      <x:c r="G45" s="12" t="str">
        <x:f>IF(E45="","",1)</x:f>
      </x:c>
    </x:row>
    <x:row r="46" ht="25" customHeight="1">
      <x:c r="A46" s="4" t="n">
        <x:v>45209</x:v>
      </x:c>
      <x:c r="B46" s="2" t="str">
        <x:v>FB</x:v>
      </x:c>
      <x:c r="C46" s="13" t="n">
        <x:v>5</x:v>
      </x:c>
      <x:c r="D46" s="13" t="n">
        <x:v>3</x:v>
      </x:c>
      <x:c r="E46" s="14"/>
      <x:c r="F46" s="10"/>
      <x:c r="G46" s="12" t="str">
        <x:f>IF(E46="","",1)</x:f>
      </x:c>
    </x:row>
    <x:row r="47" ht="25" customHeight="1">
      <x:c r="A47" s="4" t="n">
        <x:v>45210</x:v>
      </x:c>
      <x:c r="B47" s="2" t="str">
        <x:v>FB</x:v>
      </x:c>
      <x:c r="C47" s="13" t="n">
        <x:v>5</x:v>
      </x:c>
      <x:c r="D47" s="13" t="n">
        <x:v>4</x:v>
      </x:c>
      <x:c r="E47" s="14"/>
      <x:c r="F47" s="10"/>
      <x:c r="G47" s="12" t="str">
        <x:f>IF(E47="","",1)</x:f>
      </x:c>
    </x:row>
    <x:row r="48" ht="25" customHeight="1">
      <x:c r="A48" s="4" t="n">
        <x:v>45211</x:v>
      </x:c>
      <x:c r="B48" s="2" t="str">
        <x:v>FB</x:v>
      </x:c>
      <x:c r="C48" s="13" t="n">
        <x:v>3</x:v>
      </x:c>
      <x:c r="D48" s="13" t="n">
        <x:v>3</x:v>
      </x:c>
      <x:c r="E48" s="14"/>
      <x:c r="F48" s="10"/>
      <x:c r="G48" s="12" t="str">
        <x:f>IF(E48="","",1)</x:f>
      </x:c>
    </x:row>
    <x:row r="49" ht="25" customHeight="1">
      <x:c r="A49" s="4" t="n">
        <x:v>45212</x:v>
      </x:c>
      <x:c r="B49" s="2" t="str">
        <x:v>FB</x:v>
      </x:c>
      <x:c r="C49" s="13" t="n">
        <x:v>4</x:v>
      </x:c>
      <x:c r="D49" s="13" t="n">
        <x:v>3</x:v>
      </x:c>
      <x:c r="E49" s="14"/>
      <x:c r="F49" s="10"/>
      <x:c r="G49" s="12" t="str">
        <x:f>IF(E49="","",1)</x:f>
      </x:c>
    </x:row>
    <x:row r="50" ht="25" customHeight="1">
      <x:c r="A50" s="4" t="n">
        <x:v>45213</x:v>
      </x:c>
      <x:c r="B50" s="2" t="str">
        <x:v>FB</x:v>
      </x:c>
      <x:c r="C50" s="13" t="n">
        <x:v>0</x:v>
      </x:c>
      <x:c r="D50" s="13" t="n">
        <x:v>0</x:v>
      </x:c>
      <x:c r="E50" s="14"/>
      <x:c r="F50" s="10"/>
      <x:c r="G50" s="12" t="str">
        <x:f>IF(E50="","",1)</x:f>
      </x:c>
    </x:row>
    <x:row r="51" ht="25" customHeight="1">
      <x:c r="A51" s="4" t="n">
        <x:v>45214</x:v>
      </x:c>
      <x:c r="B51" s="2" t="str">
        <x:v>FB</x:v>
      </x:c>
      <x:c r="C51" s="13" t="n">
        <x:v>2</x:v>
      </x:c>
      <x:c r="D51" s="13" t="n">
        <x:v>2</x:v>
      </x:c>
      <x:c r="E51" s="14"/>
      <x:c r="F51" s="10"/>
      <x:c r="G51" s="12" t="str">
        <x:f>IF(E51="","",1)</x:f>
      </x:c>
    </x:row>
    <x:row r="52" ht="25" customHeight="1">
      <x:c r="A52" s="4" t="n">
        <x:v>45215</x:v>
      </x:c>
      <x:c r="B52" s="2" t="str">
        <x:v>FB</x:v>
      </x:c>
      <x:c r="C52" s="13" t="n">
        <x:v>4</x:v>
      </x:c>
      <x:c r="D52" s="13" t="n">
        <x:v>4</x:v>
      </x:c>
      <x:c r="E52" s="14"/>
      <x:c r="F52" s="10"/>
      <x:c r="G52" s="12" t="str">
        <x:f>IF(E52="","",1)</x:f>
      </x:c>
    </x:row>
    <x:row r="53" ht="25" customHeight="1">
      <x:c r="A53" s="4" t="n">
        <x:v>45216</x:v>
      </x:c>
      <x:c r="B53" s="2" t="str">
        <x:v>FB</x:v>
      </x:c>
      <x:c r="C53" s="13" t="n">
        <x:v>5</x:v>
      </x:c>
      <x:c r="D53" s="13" t="n">
        <x:v>5</x:v>
      </x:c>
      <x:c r="E53" s="14"/>
      <x:c r="F53" s="10"/>
      <x:c r="G53" s="12" t="str">
        <x:f>IF(E53="","",1)</x:f>
      </x:c>
    </x:row>
    <x:row r="54" ht="25" customHeight="1">
      <x:c r="A54" s="4" t="n">
        <x:v>45217</x:v>
      </x:c>
      <x:c r="B54" s="2" t="str">
        <x:v>FB</x:v>
      </x:c>
      <x:c r="C54" s="13" t="n">
        <x:v>1</x:v>
      </x:c>
      <x:c r="D54" s="13" t="n">
        <x:v>1</x:v>
      </x:c>
      <x:c r="E54" s="14"/>
      <x:c r="F54" s="10"/>
      <x:c r="G54" s="12" t="str">
        <x:f>IF(E54="","",1)</x:f>
      </x:c>
    </x:row>
    <x:row r="55" ht="25" customHeight="1">
      <x:c r="A55" s="4" t="n">
        <x:v>45218</x:v>
      </x:c>
      <x:c r="B55" s="2" t="str">
        <x:v>FB</x:v>
      </x:c>
      <x:c r="C55" s="13" t="n">
        <x:v>1</x:v>
      </x:c>
      <x:c r="D55" s="13" t="n">
        <x:v>1</x:v>
      </x:c>
      <x:c r="E55" s="14"/>
      <x:c r="F55" s="10"/>
      <x:c r="G55" s="12" t="str">
        <x:f>IF(E55="","",1)</x:f>
      </x:c>
    </x:row>
    <x:row r="56" ht="25" customHeight="1">
      <x:c r="A56" s="4" t="n">
        <x:v>45219</x:v>
      </x:c>
      <x:c r="B56" s="2" t="str">
        <x:v>FB</x:v>
      </x:c>
      <x:c r="C56" s="13" t="n">
        <x:v>7</x:v>
      </x:c>
      <x:c r="D56" s="13" t="n">
        <x:v>6</x:v>
      </x:c>
      <x:c r="E56" s="14"/>
      <x:c r="F56" s="10"/>
      <x:c r="G56" s="12" t="str">
        <x:f>IF(E56="","",1)</x:f>
      </x:c>
    </x:row>
    <x:row r="57" ht="25" customHeight="1">
      <x:c r="A57" s="4" t="n">
        <x:v>45220</x:v>
      </x:c>
      <x:c r="B57" s="2" t="str">
        <x:v>FB</x:v>
      </x:c>
      <x:c r="C57" s="13" t="n">
        <x:v>1</x:v>
      </x:c>
      <x:c r="D57" s="13" t="n">
        <x:v>0</x:v>
      </x:c>
      <x:c r="E57" s="14"/>
      <x:c r="F57" s="10"/>
      <x:c r="G57" s="12" t="str">
        <x:f>IF(E57="","",1)</x:f>
      </x:c>
    </x:row>
    <x:row r="58" ht="25" customHeight="1">
      <x:c r="A58" s="4" t="n">
        <x:v>45221</x:v>
      </x:c>
      <x:c r="B58" s="2" t="str">
        <x:v>FB</x:v>
      </x:c>
      <x:c r="C58" s="13" t="n">
        <x:v>0</x:v>
      </x:c>
      <x:c r="D58" s="13" t="n">
        <x:v>0</x:v>
      </x:c>
      <x:c r="E58" s="14"/>
      <x:c r="F58" s="10"/>
      <x:c r="G58" s="12" t="str">
        <x:f>IF(E58="","",1)</x:f>
      </x:c>
    </x:row>
    <x:row r="59" ht="25" customHeight="1">
      <x:c r="A59" s="4" t="n">
        <x:v>45222</x:v>
      </x:c>
      <x:c r="B59" s="2" t="str">
        <x:v>FB</x:v>
      </x:c>
      <x:c r="C59" s="13" t="n">
        <x:v>0</x:v>
      </x:c>
      <x:c r="D59" s="13" t="n">
        <x:v>0</x:v>
      </x:c>
      <x:c r="E59" s="14"/>
      <x:c r="F59" s="10"/>
      <x:c r="G59" s="12" t="str">
        <x:f>IF(E59="","",1)</x:f>
      </x:c>
    </x:row>
    <x:row r="60" ht="25" customHeight="1">
      <x:c r="A60" s="4" t="n">
        <x:v>45223</x:v>
      </x:c>
      <x:c r="B60" s="2" t="str">
        <x:v>FB</x:v>
      </x:c>
      <x:c r="C60" s="13" t="n">
        <x:v>0</x:v>
      </x:c>
      <x:c r="D60" s="13" t="n">
        <x:v>0</x:v>
      </x:c>
      <x:c r="E60" s="14"/>
      <x:c r="F60" s="10"/>
      <x:c r="G60" s="12" t="str">
        <x:f>IF(E60="","",1)</x:f>
      </x:c>
    </x:row>
    <x:row r="61" ht="25" customHeight="1">
      <x:c r="A61" s="4" t="n">
        <x:v>45224</x:v>
      </x:c>
      <x:c r="B61" s="2" t="str">
        <x:v>FB</x:v>
      </x:c>
      <x:c r="C61" s="13" t="n">
        <x:v>0</x:v>
      </x:c>
      <x:c r="D61" s="13" t="n">
        <x:v>0</x:v>
      </x:c>
      <x:c r="E61" s="14"/>
      <x:c r="F61" s="10"/>
      <x:c r="G61" s="12" t="str">
        <x:f>IF(E61="","",1)</x:f>
      </x:c>
    </x:row>
    <x:row r="62" ht="25" customHeight="1">
      <x:c r="A62" s="4" t="n">
        <x:v>45225</x:v>
      </x:c>
      <x:c r="B62" s="2" t="str">
        <x:v>FB</x:v>
      </x:c>
      <x:c r="C62" s="13" t="n">
        <x:v>0</x:v>
      </x:c>
      <x:c r="D62" s="13" t="n">
        <x:v>0</x:v>
      </x:c>
      <x:c r="E62" s="14"/>
      <x:c r="F62" s="10"/>
      <x:c r="G62" s="12" t="str">
        <x:f>IF(E62="","",1)</x:f>
      </x:c>
    </x:row>
    <x:row r="63" ht="25" customHeight="1">
      <x:c r="A63" s="4" t="n">
        <x:v>45226</x:v>
      </x:c>
      <x:c r="B63" s="2" t="str">
        <x:v>FB</x:v>
      </x:c>
      <x:c r="C63" s="13" t="n">
        <x:v>0</x:v>
      </x:c>
      <x:c r="D63" s="13" t="n">
        <x:v>0</x:v>
      </x:c>
      <x:c r="E63" s="14"/>
      <x:c r="F63" s="10"/>
      <x:c r="G63" s="12" t="str">
        <x:f>IF(E63="","",1)</x:f>
      </x:c>
    </x:row>
    <x:row r="64" ht="25" customHeight="1">
      <x:c r="A64" s="4" t="n">
        <x:v>45227</x:v>
      </x:c>
      <x:c r="B64" s="2" t="str">
        <x:v>FB</x:v>
      </x:c>
      <x:c r="C64" s="13" t="n">
        <x:v>0</x:v>
      </x:c>
      <x:c r="D64" s="13" t="n">
        <x:v>0</x:v>
      </x:c>
      <x:c r="E64" s="14"/>
      <x:c r="F64" s="10"/>
      <x:c r="G64" s="12" t="str">
        <x:f>IF(E64="","",1)</x:f>
      </x:c>
    </x:row>
    <x:row r="65" ht="25" customHeight="1">
      <x:c r="A65" s="4" t="n">
        <x:v>45228</x:v>
      </x:c>
      <x:c r="B65" s="2" t="str">
        <x:v>FB</x:v>
      </x:c>
      <x:c r="C65" s="13" t="n">
        <x:v>0</x:v>
      </x:c>
      <x:c r="D65" s="13" t="n">
        <x:v>0</x:v>
      </x:c>
      <x:c r="E65" s="14"/>
      <x:c r="F65" s="10"/>
      <x:c r="G65" s="12" t="str">
        <x:f>IF(E65="","",1)</x:f>
      </x:c>
    </x:row>
    <x:row r="66" ht="25" customHeight="1">
      <x:c r="A66" s="4" t="n">
        <x:v>45229</x:v>
      </x:c>
      <x:c r="B66" s="2" t="str">
        <x:v>FB</x:v>
      </x:c>
      <x:c r="C66" s="13" t="n">
        <x:v>0</x:v>
      </x:c>
      <x:c r="D66" s="13" t="n">
        <x:v>0</x:v>
      </x:c>
      <x:c r="E66" s="14"/>
      <x:c r="F66" s="10"/>
      <x:c r="G66" s="12" t="str">
        <x:f>IF(E66="","",1)</x:f>
      </x:c>
    </x:row>
    <x:row r="67" ht="25" customHeight="1">
      <x:c r="A67" s="4" t="n">
        <x:v>45230</x:v>
      </x:c>
      <x:c r="B67" s="2" t="str">
        <x:v>FB</x:v>
      </x:c>
      <x:c r="C67" s="13" t="n">
        <x:v>0</x:v>
      </x:c>
      <x:c r="D67" s="13" t="n">
        <x:v>0</x:v>
      </x:c>
      <x:c r="E67" s="14"/>
      <x:c r="F67" s="10"/>
      <x:c r="G67" s="12" t="str">
        <x:f>IF(E67="","",1)</x:f>
      </x:c>
    </x:row>
    <x:row r="68" ht="25" customHeight="1">
      <x:c r="A68" s="4" t="n">
        <x:v>45200</x:v>
      </x:c>
      <x:c r="B68" s="2" t="str">
        <x:v>Яндекс</x:v>
      </x:c>
      <x:c r="C68" s="13" t="n">
        <x:v>5</x:v>
      </x:c>
      <x:c r="D68" s="13" t="n">
        <x:v>5</x:v>
      </x:c>
      <x:c r="E68" s="14"/>
      <x:c r="F68" s="10"/>
      <x:c r="G68" s="12" t="str">
        <x:f>IF(E68="","",1)</x:f>
      </x:c>
    </x:row>
    <x:row r="69" ht="25" customHeight="1">
      <x:c r="A69" s="4" t="n">
        <x:v>45201</x:v>
      </x:c>
      <x:c r="B69" s="2" t="str">
        <x:v>Яндекс</x:v>
      </x:c>
      <x:c r="C69" s="13" t="n">
        <x:v>6</x:v>
      </x:c>
      <x:c r="D69" s="13" t="n">
        <x:v>6</x:v>
      </x:c>
      <x:c r="E69" s="14"/>
      <x:c r="F69" s="10"/>
      <x:c r="G69" s="12" t="str">
        <x:f>IF(E69="","",1)</x:f>
      </x:c>
    </x:row>
    <x:row r="70" ht="25" customHeight="1">
      <x:c r="A70" s="4" t="n">
        <x:v>45202</x:v>
      </x:c>
      <x:c r="B70" s="2" t="str">
        <x:v>Яндекс</x:v>
      </x:c>
      <x:c r="C70" s="13" t="n">
        <x:v>1</x:v>
      </x:c>
      <x:c r="D70" s="13" t="n">
        <x:v>1</x:v>
      </x:c>
      <x:c r="E70" s="14"/>
      <x:c r="F70" s="10"/>
      <x:c r="G70" s="12" t="str">
        <x:f>IF(E70="","",1)</x:f>
      </x:c>
    </x:row>
    <x:row r="71" ht="25" customHeight="1">
      <x:c r="A71" s="4" t="n">
        <x:v>45203</x:v>
      </x:c>
      <x:c r="B71" s="2" t="str">
        <x:v>Яндекс</x:v>
      </x:c>
      <x:c r="C71" s="13" t="n">
        <x:v>4</x:v>
      </x:c>
      <x:c r="D71" s="13" t="n">
        <x:v>4</x:v>
      </x:c>
      <x:c r="E71" s="14"/>
      <x:c r="F71" s="10"/>
      <x:c r="G71" s="12" t="str">
        <x:f>IF(E71="","",1)</x:f>
      </x:c>
    </x:row>
    <x:row r="72" ht="25" customHeight="1">
      <x:c r="A72" s="4" t="n">
        <x:v>45204</x:v>
      </x:c>
      <x:c r="B72" s="2" t="str">
        <x:v>Яндекс</x:v>
      </x:c>
      <x:c r="C72" s="13" t="n">
        <x:v>3</x:v>
      </x:c>
      <x:c r="D72" s="13" t="n">
        <x:v>2</x:v>
      </x:c>
      <x:c r="E72" s="14"/>
      <x:c r="F72" s="10"/>
      <x:c r="G72" s="12" t="str">
        <x:f>IF(E72="","",1)</x:f>
      </x:c>
    </x:row>
    <x:row r="73" ht="25" customHeight="1">
      <x:c r="A73" s="4" t="n">
        <x:v>45205</x:v>
      </x:c>
      <x:c r="B73" s="2" t="str">
        <x:v>Яндекс</x:v>
      </x:c>
      <x:c r="C73" s="13" t="n">
        <x:v>2</x:v>
      </x:c>
      <x:c r="D73" s="13" t="n">
        <x:v>1</x:v>
      </x:c>
      <x:c r="E73" s="14"/>
      <x:c r="F73" s="10"/>
      <x:c r="G73" s="12" t="str">
        <x:f>IF(E73="","",1)</x:f>
      </x:c>
    </x:row>
    <x:row r="74" ht="25" customHeight="1">
      <x:c r="A74" s="4" t="n">
        <x:v>45206</x:v>
      </x:c>
      <x:c r="B74" s="2" t="str">
        <x:v>Яндекс</x:v>
      </x:c>
      <x:c r="C74" s="13" t="n">
        <x:v>3</x:v>
      </x:c>
      <x:c r="D74" s="13" t="n">
        <x:v>2</x:v>
      </x:c>
      <x:c r="E74" s="14"/>
      <x:c r="F74" s="10"/>
      <x:c r="G74" s="12" t="str">
        <x:f>IF(E74="","",1)</x:f>
      </x:c>
    </x:row>
    <x:row r="75" ht="25" customHeight="1">
      <x:c r="A75" s="4" t="n">
        <x:v>45207</x:v>
      </x:c>
      <x:c r="B75" s="2" t="str">
        <x:v>Яндекс</x:v>
      </x:c>
      <x:c r="C75" s="13" t="n">
        <x:v>8</x:v>
      </x:c>
      <x:c r="D75" s="13" t="n">
        <x:v>8</x:v>
      </x:c>
      <x:c r="E75" s="14"/>
      <x:c r="F75" s="10"/>
      <x:c r="G75" s="12" t="str">
        <x:f>IF(E75="","",1)</x:f>
      </x:c>
    </x:row>
    <x:row r="76" ht="25" customHeight="1">
      <x:c r="A76" s="4" t="n">
        <x:v>45208</x:v>
      </x:c>
      <x:c r="B76" s="2" t="str">
        <x:v>Яндекс</x:v>
      </x:c>
      <x:c r="C76" s="13" t="n">
        <x:v>3</x:v>
      </x:c>
      <x:c r="D76" s="13" t="n">
        <x:v>1</x:v>
      </x:c>
      <x:c r="E76" s="14"/>
      <x:c r="F76" s="10"/>
      <x:c r="G76" s="12" t="str">
        <x:f>IF(E76="","",1)</x:f>
      </x:c>
    </x:row>
    <x:row r="77" ht="25" customHeight="1">
      <x:c r="A77" s="4" t="n">
        <x:v>45209</x:v>
      </x:c>
      <x:c r="B77" s="2" t="str">
        <x:v>Яндекс</x:v>
      </x:c>
      <x:c r="C77" s="13" t="n">
        <x:v>5</x:v>
      </x:c>
      <x:c r="D77" s="13" t="n">
        <x:v>4</x:v>
      </x:c>
      <x:c r="E77" s="14"/>
      <x:c r="F77" s="10"/>
      <x:c r="G77" s="12" t="str">
        <x:f>IF(E77="","",1)</x:f>
      </x:c>
    </x:row>
    <x:row r="78" ht="25" customHeight="1">
      <x:c r="A78" s="4" t="n">
        <x:v>45210</x:v>
      </x:c>
      <x:c r="B78" s="2" t="str">
        <x:v>Яндекс</x:v>
      </x:c>
      <x:c r="C78" s="13" t="n">
        <x:v>4</x:v>
      </x:c>
      <x:c r="D78" s="13" t="n">
        <x:v>3</x:v>
      </x:c>
      <x:c r="E78" s="14"/>
      <x:c r="F78" s="10"/>
      <x:c r="G78" s="12" t="str">
        <x:f>IF(E78="","",1)</x:f>
      </x:c>
    </x:row>
    <x:row r="79" ht="25" customHeight="1">
      <x:c r="A79" s="4" t="n">
        <x:v>45211</x:v>
      </x:c>
      <x:c r="B79" s="2" t="str">
        <x:v>Яндекс</x:v>
      </x:c>
      <x:c r="C79" s="13" t="n">
        <x:v>1</x:v>
      </x:c>
      <x:c r="D79" s="13" t="n">
        <x:v>0</x:v>
      </x:c>
      <x:c r="E79" s="14"/>
      <x:c r="F79" s="10"/>
      <x:c r="G79" s="12" t="str">
        <x:f>IF(E79="","",1)</x:f>
      </x:c>
    </x:row>
    <x:row r="80" ht="25" customHeight="1">
      <x:c r="A80" s="4" t="n">
        <x:v>45212</x:v>
      </x:c>
      <x:c r="B80" s="2" t="str">
        <x:v>Яндекс</x:v>
      </x:c>
      <x:c r="C80" s="13" t="n">
        <x:v>3</x:v>
      </x:c>
      <x:c r="D80" s="13" t="n">
        <x:v>3</x:v>
      </x:c>
      <x:c r="E80" s="14"/>
      <x:c r="F80" s="10"/>
      <x:c r="G80" s="12" t="str">
        <x:f>IF(E80="","",1)</x:f>
      </x:c>
    </x:row>
    <x:row r="81" ht="25" customHeight="1">
      <x:c r="A81" s="4" t="n">
        <x:v>45213</x:v>
      </x:c>
      <x:c r="B81" s="2" t="str">
        <x:v>Яндекс</x:v>
      </x:c>
      <x:c r="C81" s="13" t="n">
        <x:v>0</x:v>
      </x:c>
      <x:c r="D81" s="13" t="n">
        <x:v>0</x:v>
      </x:c>
      <x:c r="E81" s="14"/>
      <x:c r="F81" s="10"/>
      <x:c r="G81" s="12" t="str">
        <x:f>IF(E81="","",1)</x:f>
      </x:c>
    </x:row>
    <x:row r="82" ht="25" customHeight="1">
      <x:c r="A82" s="4" t="n">
        <x:v>45214</x:v>
      </x:c>
      <x:c r="B82" s="2" t="str">
        <x:v>Яндекс</x:v>
      </x:c>
      <x:c r="C82" s="13" t="n">
        <x:v>3</x:v>
      </x:c>
      <x:c r="D82" s="13" t="n">
        <x:v>2</x:v>
      </x:c>
      <x:c r="E82" s="14"/>
      <x:c r="F82" s="10"/>
      <x:c r="G82" s="12" t="str">
        <x:f>IF(E82="","",1)</x:f>
      </x:c>
    </x:row>
    <x:row r="83" ht="25" customHeight="1">
      <x:c r="A83" s="4" t="n">
        <x:v>45215</x:v>
      </x:c>
      <x:c r="B83" s="2" t="str">
        <x:v>Яндекс</x:v>
      </x:c>
      <x:c r="C83" s="13" t="n">
        <x:v>3</x:v>
      </x:c>
      <x:c r="D83" s="13" t="n">
        <x:v>2</x:v>
      </x:c>
      <x:c r="E83" s="14"/>
      <x:c r="F83" s="10"/>
      <x:c r="G83" s="12" t="str">
        <x:f>IF(E83="","",1)</x:f>
      </x:c>
    </x:row>
    <x:row r="84" ht="25" customHeight="1">
      <x:c r="A84" s="4" t="n">
        <x:v>45216</x:v>
      </x:c>
      <x:c r="B84" s="2" t="str">
        <x:v>Яндекс</x:v>
      </x:c>
      <x:c r="C84" s="13" t="n">
        <x:v>1</x:v>
      </x:c>
      <x:c r="D84" s="13" t="n">
        <x:v>1</x:v>
      </x:c>
      <x:c r="E84" s="14"/>
      <x:c r="F84" s="10"/>
      <x:c r="G84" s="12" t="str">
        <x:f>IF(E84="","",1)</x:f>
      </x:c>
    </x:row>
    <x:row r="85" ht="25" customHeight="1">
      <x:c r="A85" s="4" t="n">
        <x:v>45217</x:v>
      </x:c>
      <x:c r="B85" s="2" t="str">
        <x:v>Яндекс</x:v>
      </x:c>
      <x:c r="C85" s="13" t="n">
        <x:v>1</x:v>
      </x:c>
      <x:c r="D85" s="13" t="n">
        <x:v>0</x:v>
      </x:c>
      <x:c r="E85" s="14"/>
      <x:c r="F85" s="10"/>
      <x:c r="G85" s="12" t="str">
        <x:f>IF(E85="","",1)</x:f>
      </x:c>
    </x:row>
    <x:row r="86" ht="25" customHeight="1">
      <x:c r="A86" s="4" t="n">
        <x:v>45218</x:v>
      </x:c>
      <x:c r="B86" s="2" t="str">
        <x:v>Яндекс</x:v>
      </x:c>
      <x:c r="C86" s="13" t="n">
        <x:v>2</x:v>
      </x:c>
      <x:c r="D86" s="13" t="n">
        <x:v>2</x:v>
      </x:c>
      <x:c r="E86" s="14"/>
      <x:c r="F86" s="10"/>
      <x:c r="G86" s="12" t="str">
        <x:f>IF(E86="","",1)</x:f>
      </x:c>
    </x:row>
    <x:row r="87" ht="25" customHeight="1">
      <x:c r="A87" s="4" t="n">
        <x:v>45219</x:v>
      </x:c>
      <x:c r="B87" s="2" t="str">
        <x:v>Яндекс</x:v>
      </x:c>
      <x:c r="C87" s="13" t="n">
        <x:v>4</x:v>
      </x:c>
      <x:c r="D87" s="13" t="n">
        <x:v>2</x:v>
      </x:c>
      <x:c r="E87" s="14"/>
      <x:c r="F87" s="10"/>
      <x:c r="G87" s="12" t="str">
        <x:f>IF(E87="","",1)</x:f>
      </x:c>
    </x:row>
    <x:row r="88" ht="25" customHeight="1">
      <x:c r="A88" s="4" t="n">
        <x:v>45220</x:v>
      </x:c>
      <x:c r="B88" s="2" t="str">
        <x:v>Яндекс</x:v>
      </x:c>
      <x:c r="C88" s="13" t="n">
        <x:v>4</x:v>
      </x:c>
      <x:c r="D88" s="13" t="n">
        <x:v>4</x:v>
      </x:c>
      <x:c r="E88" s="14"/>
      <x:c r="F88" s="10"/>
      <x:c r="G88" s="12" t="str">
        <x:f>IF(E88="","",1)</x:f>
      </x:c>
    </x:row>
    <x:row r="89" ht="25" customHeight="1">
      <x:c r="A89" s="4" t="n">
        <x:v>45221</x:v>
      </x:c>
      <x:c r="B89" s="2" t="str">
        <x:v>Яндекс</x:v>
      </x:c>
      <x:c r="C89" s="13" t="n">
        <x:v>0</x:v>
      </x:c>
      <x:c r="D89" s="13" t="n">
        <x:v>0</x:v>
      </x:c>
      <x:c r="E89" s="14"/>
      <x:c r="F89" s="10"/>
      <x:c r="G89" s="12" t="str">
        <x:f>IF(E89="","",1)</x:f>
      </x:c>
    </x:row>
    <x:row r="90" ht="25" customHeight="1">
      <x:c r="A90" s="4" t="n">
        <x:v>45222</x:v>
      </x:c>
      <x:c r="B90" s="2" t="str">
        <x:v>Яндекс</x:v>
      </x:c>
      <x:c r="C90" s="13" t="n">
        <x:v>0</x:v>
      </x:c>
      <x:c r="D90" s="13" t="n">
        <x:v>0</x:v>
      </x:c>
      <x:c r="E90" s="14"/>
      <x:c r="F90" s="10"/>
      <x:c r="G90" s="12" t="str">
        <x:f>IF(E90="","",1)</x:f>
      </x:c>
    </x:row>
    <x:row r="91" ht="25" customHeight="1">
      <x:c r="A91" s="4" t="n">
        <x:v>45223</x:v>
      </x:c>
      <x:c r="B91" s="2" t="str">
        <x:v>Яндекс</x:v>
      </x:c>
      <x:c r="C91" s="13" t="n">
        <x:v>0</x:v>
      </x:c>
      <x:c r="D91" s="13" t="n">
        <x:v>0</x:v>
      </x:c>
      <x:c r="E91" s="14"/>
      <x:c r="F91" s="10"/>
      <x:c r="G91" s="12" t="str">
        <x:f>IF(E91="","",1)</x:f>
      </x:c>
    </x:row>
    <x:row r="92" ht="25" customHeight="1">
      <x:c r="A92" s="4" t="n">
        <x:v>45224</x:v>
      </x:c>
      <x:c r="B92" s="2" t="str">
        <x:v>Яндекс</x:v>
      </x:c>
      <x:c r="C92" s="13" t="n">
        <x:v>0</x:v>
      </x:c>
      <x:c r="D92" s="13" t="n">
        <x:v>0</x:v>
      </x:c>
      <x:c r="E92" s="14"/>
      <x:c r="F92" s="10"/>
      <x:c r="G92" s="12" t="str">
        <x:f>IF(E92="","",1)</x:f>
      </x:c>
    </x:row>
    <x:row r="93" ht="25" customHeight="1">
      <x:c r="A93" s="4" t="n">
        <x:v>45225</x:v>
      </x:c>
      <x:c r="B93" s="2" t="str">
        <x:v>Яндекс</x:v>
      </x:c>
      <x:c r="C93" s="13" t="n">
        <x:v>0</x:v>
      </x:c>
      <x:c r="D93" s="13" t="n">
        <x:v>0</x:v>
      </x:c>
      <x:c r="E93" s="14"/>
      <x:c r="F93" s="10"/>
      <x:c r="G93" s="12" t="str">
        <x:f>IF(E93="","",1)</x:f>
      </x:c>
    </x:row>
    <x:row r="94" ht="25" customHeight="1">
      <x:c r="A94" s="4" t="n">
        <x:v>45226</x:v>
      </x:c>
      <x:c r="B94" s="2" t="str">
        <x:v>Яндекс</x:v>
      </x:c>
      <x:c r="C94" s="13" t="n">
        <x:v>0</x:v>
      </x:c>
      <x:c r="D94" s="13" t="n">
        <x:v>0</x:v>
      </x:c>
      <x:c r="E94" s="14"/>
      <x:c r="F94" s="10"/>
      <x:c r="G94" s="12" t="str">
        <x:f>IF(E94="","",1)</x:f>
      </x:c>
    </x:row>
    <x:row r="95" ht="25" customHeight="1">
      <x:c r="A95" s="4" t="n">
        <x:v>45227</x:v>
      </x:c>
      <x:c r="B95" s="2" t="str">
        <x:v>Яндекс</x:v>
      </x:c>
      <x:c r="C95" s="13" t="n">
        <x:v>0</x:v>
      </x:c>
      <x:c r="D95" s="13" t="n">
        <x:v>0</x:v>
      </x:c>
      <x:c r="E95" s="14"/>
      <x:c r="F95" s="10"/>
      <x:c r="G95" s="12" t="str">
        <x:f>IF(E95="","",1)</x:f>
      </x:c>
    </x:row>
    <x:row r="96" ht="25" customHeight="1">
      <x:c r="A96" s="4" t="n">
        <x:v>45228</x:v>
      </x:c>
      <x:c r="B96" s="2" t="str">
        <x:v>Яндекс</x:v>
      </x:c>
      <x:c r="C96" s="13" t="n">
        <x:v>0</x:v>
      </x:c>
      <x:c r="D96" s="13" t="n">
        <x:v>0</x:v>
      </x:c>
      <x:c r="E96" s="14"/>
      <x:c r="F96" s="10"/>
      <x:c r="G96" s="12" t="str">
        <x:f>IF(E96="","",1)</x:f>
      </x:c>
    </x:row>
    <x:row r="97" ht="25" customHeight="1">
      <x:c r="A97" s="4" t="n">
        <x:v>45229</x:v>
      </x:c>
      <x:c r="B97" s="2" t="str">
        <x:v>Яндекс</x:v>
      </x:c>
      <x:c r="C97" s="13" t="n">
        <x:v>0</x:v>
      </x:c>
      <x:c r="D97" s="13" t="n">
        <x:v>0</x:v>
      </x:c>
      <x:c r="E97" s="14"/>
      <x:c r="F97" s="10"/>
      <x:c r="G97" s="12" t="str">
        <x:f>IF(E97="","",1)</x:f>
      </x:c>
    </x:row>
    <x:row r="98" ht="25" customHeight="1">
      <x:c r="A98" s="4" t="n">
        <x:v>45230</x:v>
      </x:c>
      <x:c r="B98" s="2" t="str">
        <x:v>Яндекс</x:v>
      </x:c>
      <x:c r="C98" s="13" t="n">
        <x:v>0</x:v>
      </x:c>
      <x:c r="D98" s="13" t="n">
        <x:v>0</x:v>
      </x:c>
      <x:c r="E98" s="14"/>
      <x:c r="F98" s="10"/>
      <x:c r="G98" s="12" t="str">
        <x:f>IF(E98="","",1)</x:f>
      </x:c>
    </x:row>
    <x:row r="99" ht="25" customHeight="1">
      <x:c r="A99" s="4" t="n">
        <x:v>45200</x:v>
      </x:c>
      <x:c r="B99" s="2" t="str">
        <x:v>TikTok</x:v>
      </x:c>
      <x:c r="C99" s="13" t="n">
        <x:v>5</x:v>
      </x:c>
      <x:c r="D99" s="13" t="n">
        <x:v>2</x:v>
      </x:c>
      <x:c r="E99" s="14"/>
      <x:c r="F99" s="10"/>
      <x:c r="G99" s="12" t="str">
        <x:f>IF(E99="","",1)</x:f>
      </x:c>
    </x:row>
    <x:row r="100" ht="25" customHeight="1">
      <x:c r="A100" s="4" t="n">
        <x:v>45201</x:v>
      </x:c>
      <x:c r="B100" s="2" t="str">
        <x:v>TikTok</x:v>
      </x:c>
      <x:c r="C100" s="13" t="n">
        <x:v>7</x:v>
      </x:c>
      <x:c r="D100" s="13" t="n">
        <x:v>5</x:v>
      </x:c>
      <x:c r="E100" s="14"/>
      <x:c r="F100" s="10"/>
      <x:c r="G100" s="12" t="str">
        <x:f>IF(E100="","",1)</x:f>
      </x:c>
    </x:row>
    <x:row r="101" ht="25" customHeight="1">
      <x:c r="A101" s="4" t="n">
        <x:v>45202</x:v>
      </x:c>
      <x:c r="B101" s="2" t="str">
        <x:v>TikTok</x:v>
      </x:c>
      <x:c r="C101" s="13" t="n">
        <x:v>6</x:v>
      </x:c>
      <x:c r="D101" s="13" t="n">
        <x:v>4</x:v>
      </x:c>
      <x:c r="E101" s="14"/>
      <x:c r="F101" s="10"/>
      <x:c r="G101" s="12" t="str">
        <x:f>IF(E101="","",1)</x:f>
      </x:c>
    </x:row>
    <x:row r="102" ht="25" customHeight="1">
      <x:c r="A102" s="4" t="n">
        <x:v>45203</x:v>
      </x:c>
      <x:c r="B102" s="2" t="str">
        <x:v>TikTok</x:v>
      </x:c>
      <x:c r="C102" s="13" t="n">
        <x:v>4</x:v>
      </x:c>
      <x:c r="D102" s="13" t="n">
        <x:v>3</x:v>
      </x:c>
      <x:c r="E102" s="14"/>
      <x:c r="F102" s="10"/>
      <x:c r="G102" s="12" t="str">
        <x:f>IF(E102="","",1)</x:f>
      </x:c>
    </x:row>
    <x:row r="103" ht="25" customHeight="1">
      <x:c r="A103" s="4" t="n">
        <x:v>45204</x:v>
      </x:c>
      <x:c r="B103" s="2" t="str">
        <x:v>TikTok</x:v>
      </x:c>
      <x:c r="C103" s="13" t="n">
        <x:v>4</x:v>
      </x:c>
      <x:c r="D103" s="13" t="n">
        <x:v>4</x:v>
      </x:c>
      <x:c r="E103" s="14"/>
      <x:c r="F103" s="10"/>
      <x:c r="G103" s="12" t="str">
        <x:f>IF(E103="","",1)</x:f>
      </x:c>
    </x:row>
    <x:row r="104" ht="25" customHeight="1">
      <x:c r="A104" s="4" t="n">
        <x:v>45205</x:v>
      </x:c>
      <x:c r="B104" s="2" t="str">
        <x:v>TikTok</x:v>
      </x:c>
      <x:c r="C104" s="13" t="n">
        <x:v>0</x:v>
      </x:c>
      <x:c r="D104" s="13" t="n">
        <x:v>0</x:v>
      </x:c>
      <x:c r="E104" s="14"/>
      <x:c r="F104" s="10"/>
      <x:c r="G104" s="12" t="str">
        <x:f>IF(E104="","",1)</x:f>
      </x:c>
    </x:row>
    <x:row r="105" ht="25" customHeight="1">
      <x:c r="A105" s="4" t="n">
        <x:v>45206</x:v>
      </x:c>
      <x:c r="B105" s="2" t="str">
        <x:v>TikTok</x:v>
      </x:c>
      <x:c r="C105" s="13" t="n">
        <x:v>1</x:v>
      </x:c>
      <x:c r="D105" s="13" t="n">
        <x:v>1</x:v>
      </x:c>
      <x:c r="E105" s="14"/>
      <x:c r="F105" s="10"/>
      <x:c r="G105" s="12" t="str">
        <x:f>IF(E105="","",1)</x:f>
      </x:c>
    </x:row>
    <x:row r="106" ht="25" customHeight="1">
      <x:c r="A106" s="4" t="n">
        <x:v>45207</x:v>
      </x:c>
      <x:c r="B106" s="2" t="str">
        <x:v>TikTok</x:v>
      </x:c>
      <x:c r="C106" s="13" t="n">
        <x:v>5</x:v>
      </x:c>
      <x:c r="D106" s="13" t="n">
        <x:v>3</x:v>
      </x:c>
      <x:c r="E106" s="14"/>
      <x:c r="F106" s="10"/>
      <x:c r="G106" s="12" t="str">
        <x:f>IF(E106="","",1)</x:f>
      </x:c>
    </x:row>
    <x:row r="107" ht="25" customHeight="1">
      <x:c r="A107" s="4" t="n">
        <x:v>45208</x:v>
      </x:c>
      <x:c r="B107" s="2" t="str">
        <x:v>TikTok</x:v>
      </x:c>
      <x:c r="C107" s="13" t="n">
        <x:v>3</x:v>
      </x:c>
      <x:c r="D107" s="13" t="n">
        <x:v>2</x:v>
      </x:c>
      <x:c r="E107" s="14"/>
      <x:c r="F107" s="10"/>
      <x:c r="G107" s="12" t="str">
        <x:f>IF(E107="","",1)</x:f>
      </x:c>
    </x:row>
    <x:row r="108" ht="25" customHeight="1">
      <x:c r="A108" s="4" t="n">
        <x:v>45209</x:v>
      </x:c>
      <x:c r="B108" s="2" t="str">
        <x:v>TikTok</x:v>
      </x:c>
      <x:c r="C108" s="13" t="n">
        <x:v>5</x:v>
      </x:c>
      <x:c r="D108" s="13" t="n">
        <x:v>4</x:v>
      </x:c>
      <x:c r="E108" s="14"/>
      <x:c r="F108" s="10"/>
      <x:c r="G108" s="12" t="str">
        <x:f>IF(E108="","",1)</x:f>
      </x:c>
    </x:row>
    <x:row r="109" ht="25" customHeight="1">
      <x:c r="A109" s="4" t="n">
        <x:v>45210</x:v>
      </x:c>
      <x:c r="B109" s="2" t="str">
        <x:v>TikTok</x:v>
      </x:c>
      <x:c r="C109" s="13" t="n">
        <x:v>9</x:v>
      </x:c>
      <x:c r="D109" s="13" t="n">
        <x:v>5</x:v>
      </x:c>
      <x:c r="E109" s="14"/>
      <x:c r="F109" s="10"/>
      <x:c r="G109" s="12" t="str">
        <x:f>IF(E109="","",1)</x:f>
      </x:c>
    </x:row>
    <x:row r="110" ht="25" customHeight="1">
      <x:c r="A110" s="4" t="n">
        <x:v>45211</x:v>
      </x:c>
      <x:c r="B110" s="2" t="str">
        <x:v>TikTok</x:v>
      </x:c>
      <x:c r="C110" s="13" t="n">
        <x:v>6</x:v>
      </x:c>
      <x:c r="D110" s="13" t="n">
        <x:v>4</x:v>
      </x:c>
      <x:c r="E110" s="14"/>
      <x:c r="F110" s="10"/>
      <x:c r="G110" s="12" t="str">
        <x:f>IF(E110="","",1)</x:f>
      </x:c>
    </x:row>
    <x:row r="111" ht="25" customHeight="1">
      <x:c r="A111" s="4" t="n">
        <x:v>45212</x:v>
      </x:c>
      <x:c r="B111" s="2" t="str">
        <x:v>TikTok</x:v>
      </x:c>
      <x:c r="C111" s="13" t="n">
        <x:v>7</x:v>
      </x:c>
      <x:c r="D111" s="13" t="n">
        <x:v>5</x:v>
      </x:c>
      <x:c r="E111" s="14"/>
      <x:c r="F111" s="10"/>
      <x:c r="G111" s="12" t="str">
        <x:f>IF(E111="","",1)</x:f>
      </x:c>
    </x:row>
    <x:row r="112" ht="25" customHeight="1">
      <x:c r="A112" s="4" t="n">
        <x:v>45213</x:v>
      </x:c>
      <x:c r="B112" s="2" t="str">
        <x:v>TikTok</x:v>
      </x:c>
      <x:c r="C112" s="13" t="n">
        <x:v>0</x:v>
      </x:c>
      <x:c r="D112" s="13" t="n">
        <x:v>0</x:v>
      </x:c>
      <x:c r="E112" s="14"/>
      <x:c r="F112" s="10"/>
      <x:c r="G112" s="12" t="str">
        <x:f>IF(E112="","",1)</x:f>
      </x:c>
    </x:row>
    <x:row r="113" ht="25" customHeight="1">
      <x:c r="A113" s="4" t="n">
        <x:v>45214</x:v>
      </x:c>
      <x:c r="B113" s="2" t="str">
        <x:v>TikTok</x:v>
      </x:c>
      <x:c r="C113" s="13" t="n">
        <x:v>2</x:v>
      </x:c>
      <x:c r="D113" s="13" t="n">
        <x:v>1</x:v>
      </x:c>
      <x:c r="E113" s="14"/>
      <x:c r="F113" s="10"/>
      <x:c r="G113" s="12" t="str">
        <x:f>IF(E113="","",1)</x:f>
      </x:c>
    </x:row>
    <x:row r="114" ht="25" customHeight="1">
      <x:c r="A114" s="4" t="n">
        <x:v>45215</x:v>
      </x:c>
      <x:c r="B114" s="2" t="str">
        <x:v>TikTok</x:v>
      </x:c>
      <x:c r="C114" s="13" t="n">
        <x:v>9</x:v>
      </x:c>
      <x:c r="D114" s="13" t="n">
        <x:v>6</x:v>
      </x:c>
      <x:c r="E114" s="14"/>
      <x:c r="F114" s="10"/>
      <x:c r="G114" s="12" t="str">
        <x:f>IF(E114="","",1)</x:f>
      </x:c>
    </x:row>
    <x:row r="115" ht="25" customHeight="1">
      <x:c r="A115" s="4" t="n">
        <x:v>45216</x:v>
      </x:c>
      <x:c r="B115" s="2" t="str">
        <x:v>TikTok</x:v>
      </x:c>
      <x:c r="C115" s="13" t="n">
        <x:v>6</x:v>
      </x:c>
      <x:c r="D115" s="13" t="n">
        <x:v>6</x:v>
      </x:c>
      <x:c r="E115" s="14"/>
      <x:c r="F115" s="10"/>
      <x:c r="G115" s="12" t="str">
        <x:f>IF(E115="","",1)</x:f>
      </x:c>
    </x:row>
    <x:row r="116" ht="25" customHeight="1">
      <x:c r="A116" s="4" t="n">
        <x:v>45217</x:v>
      </x:c>
      <x:c r="B116" s="2" t="str">
        <x:v>TikTok</x:v>
      </x:c>
      <x:c r="C116" s="13" t="n">
        <x:v>3</x:v>
      </x:c>
      <x:c r="D116" s="13" t="n">
        <x:v>0</x:v>
      </x:c>
      <x:c r="E116" s="14"/>
      <x:c r="F116" s="10"/>
      <x:c r="G116" s="12" t="str">
        <x:f>IF(E116="","",1)</x:f>
      </x:c>
    </x:row>
    <x:row r="117" ht="25" customHeight="1">
      <x:c r="A117" s="4" t="n">
        <x:v>45218</x:v>
      </x:c>
      <x:c r="B117" s="2" t="str">
        <x:v>TikTok</x:v>
      </x:c>
      <x:c r="C117" s="13" t="n">
        <x:v>5</x:v>
      </x:c>
      <x:c r="D117" s="13" t="n">
        <x:v>5</x:v>
      </x:c>
      <x:c r="E117" s="14"/>
      <x:c r="F117" s="10"/>
      <x:c r="G117" s="12" t="str">
        <x:f>IF(E117="","",1)</x:f>
      </x:c>
    </x:row>
    <x:row r="118" ht="25" customHeight="1">
      <x:c r="A118" s="4" t="n">
        <x:v>45219</x:v>
      </x:c>
      <x:c r="B118" s="2" t="str">
        <x:v>TikTok</x:v>
      </x:c>
      <x:c r="C118" s="13" t="n">
        <x:v>2</x:v>
      </x:c>
      <x:c r="D118" s="13" t="n">
        <x:v>2</x:v>
      </x:c>
      <x:c r="E118" s="14"/>
      <x:c r="F118" s="10"/>
      <x:c r="G118" s="12" t="str">
        <x:f>IF(E118="","",1)</x:f>
      </x:c>
    </x:row>
    <x:row r="119" ht="25" customHeight="1">
      <x:c r="A119" s="4" t="n">
        <x:v>45220</x:v>
      </x:c>
      <x:c r="B119" s="2" t="str">
        <x:v>TikTok</x:v>
      </x:c>
      <x:c r="C119" s="13" t="n">
        <x:v>2</x:v>
      </x:c>
      <x:c r="D119" s="13" t="n">
        <x:v>1</x:v>
      </x:c>
      <x:c r="E119" s="14"/>
      <x:c r="F119" s="10"/>
      <x:c r="G119" s="12" t="str">
        <x:f>IF(E119="","",1)</x:f>
      </x:c>
    </x:row>
    <x:row r="120" ht="25" customHeight="1">
      <x:c r="A120" s="4" t="n">
        <x:v>45221</x:v>
      </x:c>
      <x:c r="B120" s="2" t="str">
        <x:v>TikTok</x:v>
      </x:c>
      <x:c r="C120" s="13" t="n">
        <x:v>0</x:v>
      </x:c>
      <x:c r="D120" s="13" t="n">
        <x:v>0</x:v>
      </x:c>
      <x:c r="E120" s="14"/>
      <x:c r="F120" s="10"/>
      <x:c r="G120" s="12" t="str">
        <x:f>IF(E120="","",1)</x:f>
      </x:c>
    </x:row>
    <x:row r="121" ht="25" customHeight="1">
      <x:c r="A121" s="4" t="n">
        <x:v>45222</x:v>
      </x:c>
      <x:c r="B121" s="2" t="str">
        <x:v>TikTok</x:v>
      </x:c>
      <x:c r="C121" s="13" t="n">
        <x:v>0</x:v>
      </x:c>
      <x:c r="D121" s="13" t="n">
        <x:v>0</x:v>
      </x:c>
      <x:c r="E121" s="14"/>
      <x:c r="F121" s="10"/>
      <x:c r="G121" s="12" t="str">
        <x:f>IF(E121="","",1)</x:f>
      </x:c>
    </x:row>
    <x:row r="122" ht="25" customHeight="1">
      <x:c r="A122" s="4" t="n">
        <x:v>45223</x:v>
      </x:c>
      <x:c r="B122" s="2" t="str">
        <x:v>TikTok</x:v>
      </x:c>
      <x:c r="C122" s="13" t="n">
        <x:v>0</x:v>
      </x:c>
      <x:c r="D122" s="13" t="n">
        <x:v>0</x:v>
      </x:c>
      <x:c r="E122" s="14"/>
      <x:c r="F122" s="10"/>
      <x:c r="G122" s="12" t="str">
        <x:f>IF(E122="","",1)</x:f>
      </x:c>
    </x:row>
    <x:row r="123" ht="25" customHeight="1">
      <x:c r="A123" s="4" t="n">
        <x:v>45224</x:v>
      </x:c>
      <x:c r="B123" s="2" t="str">
        <x:v>TikTok</x:v>
      </x:c>
      <x:c r="C123" s="13" t="n">
        <x:v>0</x:v>
      </x:c>
      <x:c r="D123" s="13" t="n">
        <x:v>0</x:v>
      </x:c>
      <x:c r="E123" s="14"/>
      <x:c r="F123" s="10"/>
      <x:c r="G123" s="12" t="str">
        <x:f>IF(E123="","",1)</x:f>
      </x:c>
    </x:row>
    <x:row r="124" ht="25" customHeight="1">
      <x:c r="A124" s="4" t="n">
        <x:v>45225</x:v>
      </x:c>
      <x:c r="B124" s="2" t="str">
        <x:v>TikTok</x:v>
      </x:c>
      <x:c r="C124" s="13" t="n">
        <x:v>0</x:v>
      </x:c>
      <x:c r="D124" s="13" t="n">
        <x:v>0</x:v>
      </x:c>
      <x:c r="E124" s="14"/>
      <x:c r="F124" s="10"/>
      <x:c r="G124" s="12" t="str">
        <x:f>IF(E124="","",1)</x:f>
      </x:c>
    </x:row>
    <x:row r="125" ht="25" customHeight="1">
      <x:c r="A125" s="4" t="n">
        <x:v>45226</x:v>
      </x:c>
      <x:c r="B125" s="2" t="str">
        <x:v>TikTok</x:v>
      </x:c>
      <x:c r="C125" s="13" t="n">
        <x:v>0</x:v>
      </x:c>
      <x:c r="D125" s="13" t="n">
        <x:v>0</x:v>
      </x:c>
      <x:c r="E125" s="14"/>
      <x:c r="F125" s="10"/>
      <x:c r="G125" s="12" t="str">
        <x:f>IF(E125="","",1)</x:f>
      </x:c>
    </x:row>
    <x:row r="126" ht="25" customHeight="1">
      <x:c r="A126" s="4" t="n">
        <x:v>45227</x:v>
      </x:c>
      <x:c r="B126" s="2" t="str">
        <x:v>TikTok</x:v>
      </x:c>
      <x:c r="C126" s="13" t="n">
        <x:v>0</x:v>
      </x:c>
      <x:c r="D126" s="13" t="n">
        <x:v>0</x:v>
      </x:c>
      <x:c r="E126" s="14"/>
      <x:c r="F126" s="10"/>
      <x:c r="G126" s="12" t="str">
        <x:f>IF(E126="","",1)</x:f>
      </x:c>
    </x:row>
    <x:row r="127" ht="25" customHeight="1">
      <x:c r="A127" s="4" t="n">
        <x:v>45228</x:v>
      </x:c>
      <x:c r="B127" s="2" t="str">
        <x:v>TikTok</x:v>
      </x:c>
      <x:c r="C127" s="13" t="n">
        <x:v>0</x:v>
      </x:c>
      <x:c r="D127" s="13" t="n">
        <x:v>0</x:v>
      </x:c>
      <x:c r="E127" s="14"/>
      <x:c r="F127" s="10"/>
      <x:c r="G127" s="12" t="str">
        <x:f>IF(E127="","",1)</x:f>
      </x:c>
    </x:row>
    <x:row r="128" ht="25" customHeight="1">
      <x:c r="A128" s="4" t="n">
        <x:v>45229</x:v>
      </x:c>
      <x:c r="B128" s="2" t="str">
        <x:v>TikTok</x:v>
      </x:c>
      <x:c r="C128" s="13" t="n">
        <x:v>0</x:v>
      </x:c>
      <x:c r="D128" s="13" t="n">
        <x:v>0</x:v>
      </x:c>
      <x:c r="E128" s="14"/>
      <x:c r="F128" s="10"/>
      <x:c r="G128" s="12" t="str">
        <x:f>IF(E128="","",1)</x:f>
      </x:c>
    </x:row>
    <x:row r="129" ht="25" customHeight="1">
      <x:c r="A129" s="4" t="n">
        <x:v>45230</x:v>
      </x:c>
      <x:c r="B129" s="2" t="str">
        <x:v>TikTok</x:v>
      </x:c>
      <x:c r="C129" s="13" t="n">
        <x:v>0</x:v>
      </x:c>
      <x:c r="D129" s="13" t="n">
        <x:v>0</x:v>
      </x:c>
      <x:c r="E129" s="14"/>
      <x:c r="F129" s="10"/>
      <x:c r="G129" s="12" t="str">
        <x:f>IF(E129="","",1)</x:f>
      </x:c>
    </x:row>
    <x:row r="130" ht="25" customHeight="1">
      <x:c r="A130" s="4" t="n">
        <x:v>45200</x:v>
      </x:c>
      <x:c r="B130" s="2" t="str">
        <x:v>Другое</x:v>
      </x:c>
      <x:c r="C130" s="13" t="n">
        <x:v>0</x:v>
      </x:c>
      <x:c r="D130" s="13" t="n">
        <x:v>0</x:v>
      </x:c>
      <x:c r="E130" s="14"/>
      <x:c r="F130" s="10"/>
      <x:c r="G130" s="12" t="str">
        <x:f>IF(E130="","",1)</x:f>
      </x:c>
    </x:row>
    <x:row r="131" ht="25" customHeight="1">
      <x:c r="A131" s="4" t="n">
        <x:v>45201</x:v>
      </x:c>
      <x:c r="B131" s="2" t="str">
        <x:v>Другое</x:v>
      </x:c>
      <x:c r="C131" s="13" t="n">
        <x:v>0</x:v>
      </x:c>
      <x:c r="D131" s="13" t="n">
        <x:v>0</x:v>
      </x:c>
      <x:c r="E131" s="14"/>
      <x:c r="F131" s="10"/>
      <x:c r="G131" s="12" t="str">
        <x:f>IF(E131="","",1)</x:f>
      </x:c>
    </x:row>
    <x:row r="132" ht="25" customHeight="1">
      <x:c r="A132" s="4" t="n">
        <x:v>45202</x:v>
      </x:c>
      <x:c r="B132" s="2" t="str">
        <x:v>Другое</x:v>
      </x:c>
      <x:c r="C132" s="13" t="n">
        <x:v>0</x:v>
      </x:c>
      <x:c r="D132" s="13" t="n">
        <x:v>0</x:v>
      </x:c>
      <x:c r="E132" s="14"/>
      <x:c r="F132" s="10"/>
      <x:c r="G132" s="12" t="str">
        <x:f>IF(E132="","",1)</x:f>
      </x:c>
    </x:row>
    <x:row r="133" ht="25" customHeight="1">
      <x:c r="A133" s="4" t="n">
        <x:v>45203</x:v>
      </x:c>
      <x:c r="B133" s="2" t="str">
        <x:v>Другое</x:v>
      </x:c>
      <x:c r="C133" s="13" t="n">
        <x:v>0</x:v>
      </x:c>
      <x:c r="D133" s="13" t="n">
        <x:v>0</x:v>
      </x:c>
      <x:c r="E133" s="14"/>
      <x:c r="F133" s="10"/>
      <x:c r="G133" s="12" t="str">
        <x:f>IF(E133="","",1)</x:f>
      </x:c>
    </x:row>
    <x:row r="134" ht="25" customHeight="1">
      <x:c r="A134" s="4" t="n">
        <x:v>45204</x:v>
      </x:c>
      <x:c r="B134" s="2" t="str">
        <x:v>Другое</x:v>
      </x:c>
      <x:c r="C134" s="13" t="n">
        <x:v>0</x:v>
      </x:c>
      <x:c r="D134" s="13" t="n">
        <x:v>0</x:v>
      </x:c>
      <x:c r="E134" s="14"/>
      <x:c r="F134" s="10"/>
      <x:c r="G134" s="12" t="str">
        <x:f>IF(E134="","",1)</x:f>
      </x:c>
    </x:row>
    <x:row r="135" ht="25" customHeight="1">
      <x:c r="A135" s="4" t="n">
        <x:v>45205</x:v>
      </x:c>
      <x:c r="B135" s="2" t="str">
        <x:v>Другое</x:v>
      </x:c>
      <x:c r="C135" s="13" t="n">
        <x:v>1</x:v>
      </x:c>
      <x:c r="D135" s="13" t="n">
        <x:v>1</x:v>
      </x:c>
      <x:c r="E135" s="14"/>
      <x:c r="F135" s="10"/>
      <x:c r="G135" s="12" t="str">
        <x:f>IF(E135="","",1)</x:f>
      </x:c>
    </x:row>
    <x:row r="136" ht="25" customHeight="1">
      <x:c r="A136" s="4" t="n">
        <x:v>45206</x:v>
      </x:c>
      <x:c r="B136" s="2" t="str">
        <x:v>Другое</x:v>
      </x:c>
      <x:c r="C136" s="13" t="n">
        <x:v>0</x:v>
      </x:c>
      <x:c r="D136" s="13" t="n">
        <x:v>0</x:v>
      </x:c>
      <x:c r="E136" s="14"/>
      <x:c r="F136" s="10"/>
      <x:c r="G136" s="12" t="str">
        <x:f>IF(E136="","",1)</x:f>
      </x:c>
    </x:row>
    <x:row r="137" ht="25" customHeight="1">
      <x:c r="A137" s="4" t="n">
        <x:v>45207</x:v>
      </x:c>
      <x:c r="B137" s="2" t="str">
        <x:v>Другое</x:v>
      </x:c>
      <x:c r="C137" s="13" t="n">
        <x:v>1</x:v>
      </x:c>
      <x:c r="D137" s="13" t="n">
        <x:v>0</x:v>
      </x:c>
      <x:c r="E137" s="14"/>
      <x:c r="F137" s="10"/>
      <x:c r="G137" s="12" t="str">
        <x:f>IF(E137="","",1)</x:f>
      </x:c>
    </x:row>
    <x:row r="138" ht="25" customHeight="1">
      <x:c r="A138" s="4" t="n">
        <x:v>45208</x:v>
      </x:c>
      <x:c r="B138" s="2" t="str">
        <x:v>Другое</x:v>
      </x:c>
      <x:c r="C138" s="13" t="n">
        <x:v>2</x:v>
      </x:c>
      <x:c r="D138" s="13" t="n">
        <x:v>0</x:v>
      </x:c>
      <x:c r="E138" s="14"/>
      <x:c r="F138" s="10"/>
      <x:c r="G138" s="12" t="str">
        <x:f>IF(E138="","",1)</x:f>
      </x:c>
    </x:row>
    <x:row r="139" ht="25" customHeight="1">
      <x:c r="A139" s="4" t="n">
        <x:v>45209</x:v>
      </x:c>
      <x:c r="B139" s="2" t="str">
        <x:v>Другое</x:v>
      </x:c>
      <x:c r="C139" s="13" t="n">
        <x:v>0</x:v>
      </x:c>
      <x:c r="D139" s="13" t="n">
        <x:v>0</x:v>
      </x:c>
      <x:c r="E139" s="14"/>
      <x:c r="F139" s="10"/>
      <x:c r="G139" s="12" t="str">
        <x:f>IF(E139="","",1)</x:f>
      </x:c>
    </x:row>
    <x:row r="140" ht="25" customHeight="1">
      <x:c r="A140" s="4" t="n">
        <x:v>45210</x:v>
      </x:c>
      <x:c r="B140" s="2" t="str">
        <x:v>Другое</x:v>
      </x:c>
      <x:c r="C140" s="13" t="n">
        <x:v>1</x:v>
      </x:c>
      <x:c r="D140" s="13" t="n">
        <x:v>0</x:v>
      </x:c>
      <x:c r="E140" s="14"/>
      <x:c r="F140" s="10"/>
      <x:c r="G140" s="12" t="str">
        <x:f>IF(E140="","",1)</x:f>
      </x:c>
    </x:row>
    <x:row r="141" ht="25" customHeight="1">
      <x:c r="A141" s="4" t="n">
        <x:v>45211</x:v>
      </x:c>
      <x:c r="B141" s="2" t="str">
        <x:v>Другое</x:v>
      </x:c>
      <x:c r="C141" s="13" t="n">
        <x:v>2</x:v>
      </x:c>
      <x:c r="D141" s="13" t="n">
        <x:v>2</x:v>
      </x:c>
      <x:c r="E141" s="14"/>
      <x:c r="F141" s="10"/>
      <x:c r="G141" s="12" t="str">
        <x:f>IF(E141="","",1)</x:f>
      </x:c>
    </x:row>
    <x:row r="142" ht="25" customHeight="1">
      <x:c r="A142" s="4" t="n">
        <x:v>45212</x:v>
      </x:c>
      <x:c r="B142" s="2" t="str">
        <x:v>Другое</x:v>
      </x:c>
      <x:c r="C142" s="13" t="n">
        <x:v>1</x:v>
      </x:c>
      <x:c r="D142" s="13" t="n">
        <x:v>0</x:v>
      </x:c>
      <x:c r="E142" s="14"/>
      <x:c r="F142" s="10"/>
      <x:c r="G142" s="12" t="str">
        <x:f>IF(E142="","",1)</x:f>
      </x:c>
    </x:row>
    <x:row r="143" ht="25" customHeight="1">
      <x:c r="A143" s="4" t="n">
        <x:v>45213</x:v>
      </x:c>
      <x:c r="B143" s="2" t="str">
        <x:v>Другое</x:v>
      </x:c>
      <x:c r="C143" s="13" t="n">
        <x:v>0</x:v>
      </x:c>
      <x:c r="D143" s="13" t="n">
        <x:v>0</x:v>
      </x:c>
      <x:c r="E143" s="14"/>
      <x:c r="F143" s="10"/>
      <x:c r="G143" s="12" t="str">
        <x:f>IF(E143="","",1)</x:f>
      </x:c>
    </x:row>
    <x:row r="144" ht="25" customHeight="1">
      <x:c r="A144" s="4" t="n">
        <x:v>45214</x:v>
      </x:c>
      <x:c r="B144" s="2" t="str">
        <x:v>Другое</x:v>
      </x:c>
      <x:c r="C144" s="13" t="n">
        <x:v>0</x:v>
      </x:c>
      <x:c r="D144" s="13" t="n">
        <x:v>0</x:v>
      </x:c>
      <x:c r="E144" s="14"/>
      <x:c r="F144" s="10"/>
      <x:c r="G144" s="12" t="str">
        <x:f>IF(E144="","",1)</x:f>
      </x:c>
    </x:row>
    <x:row r="145" ht="25" customHeight="1">
      <x:c r="A145" s="4" t="n">
        <x:v>45215</x:v>
      </x:c>
      <x:c r="B145" s="2" t="str">
        <x:v>Другое</x:v>
      </x:c>
      <x:c r="C145" s="13" t="n">
        <x:v>1</x:v>
      </x:c>
      <x:c r="D145" s="13" t="n">
        <x:v>0</x:v>
      </x:c>
      <x:c r="E145" s="14"/>
      <x:c r="F145" s="10"/>
      <x:c r="G145" s="12" t="str">
        <x:f>IF(E145="","",1)</x:f>
      </x:c>
    </x:row>
    <x:row r="146" ht="25" customHeight="1">
      <x:c r="A146" s="4" t="n">
        <x:v>45216</x:v>
      </x:c>
      <x:c r="B146" s="2" t="str">
        <x:v>Другое</x:v>
      </x:c>
      <x:c r="C146" s="13" t="n">
        <x:v>1</x:v>
      </x:c>
      <x:c r="D146" s="13" t="n">
        <x:v>1</x:v>
      </x:c>
      <x:c r="E146" s="14"/>
      <x:c r="F146" s="10"/>
      <x:c r="G146" s="12" t="str">
        <x:f>IF(E146="","",1)</x:f>
      </x:c>
    </x:row>
    <x:row r="147" ht="25" customHeight="1">
      <x:c r="A147" s="4" t="n">
        <x:v>45217</x:v>
      </x:c>
      <x:c r="B147" s="2" t="str">
        <x:v>Другое</x:v>
      </x:c>
      <x:c r="C147" s="13" t="n">
        <x:v>3</x:v>
      </x:c>
      <x:c r="D147" s="13" t="n">
        <x:v>2</x:v>
      </x:c>
      <x:c r="E147" s="14"/>
      <x:c r="F147" s="10"/>
      <x:c r="G147" s="12" t="str">
        <x:f>IF(E147="","",1)</x:f>
      </x:c>
    </x:row>
    <x:row r="148" ht="25" customHeight="1">
      <x:c r="A148" s="4" t="n">
        <x:v>45218</x:v>
      </x:c>
      <x:c r="B148" s="2" t="str">
        <x:v>Другое</x:v>
      </x:c>
      <x:c r="C148" s="13" t="n">
        <x:v>4</x:v>
      </x:c>
      <x:c r="D148" s="13" t="n">
        <x:v>3</x:v>
      </x:c>
      <x:c r="E148" s="14"/>
      <x:c r="F148" s="10"/>
      <x:c r="G148" s="12" t="str">
        <x:f>IF(E148="","",1)</x:f>
      </x:c>
    </x:row>
    <x:row r="149" ht="25" customHeight="1">
      <x:c r="A149" s="4" t="n">
        <x:v>45219</x:v>
      </x:c>
      <x:c r="B149" s="2" t="str">
        <x:v>Другое</x:v>
      </x:c>
      <x:c r="C149" s="13" t="n">
        <x:v>0</x:v>
      </x:c>
      <x:c r="D149" s="13" t="n">
        <x:v>0</x:v>
      </x:c>
      <x:c r="E149" s="14"/>
      <x:c r="F149" s="10"/>
      <x:c r="G149" s="12" t="str">
        <x:f>IF(E149="","",1)</x:f>
      </x:c>
    </x:row>
    <x:row r="150" ht="25" customHeight="1">
      <x:c r="A150" s="4" t="n">
        <x:v>45220</x:v>
      </x:c>
      <x:c r="B150" s="2" t="str">
        <x:v>Другое</x:v>
      </x:c>
      <x:c r="C150" s="13" t="n">
        <x:v>0</x:v>
      </x:c>
      <x:c r="D150" s="13" t="n">
        <x:v>0</x:v>
      </x:c>
      <x:c r="E150" s="14"/>
      <x:c r="F150" s="10"/>
      <x:c r="G150" s="12" t="str">
        <x:f>IF(E150="","",1)</x:f>
      </x:c>
    </x:row>
    <x:row r="151" ht="25" customHeight="1">
      <x:c r="A151" s="4" t="n">
        <x:v>45221</x:v>
      </x:c>
      <x:c r="B151" s="2" t="str">
        <x:v>Другое</x:v>
      </x:c>
      <x:c r="C151" s="13" t="n">
        <x:v>0</x:v>
      </x:c>
      <x:c r="D151" s="13" t="n">
        <x:v>0</x:v>
      </x:c>
      <x:c r="E151" s="14"/>
      <x:c r="F151" s="10"/>
      <x:c r="G151" s="12" t="str">
        <x:f>IF(E151="","",1)</x:f>
      </x:c>
    </x:row>
    <x:row r="152" ht="25" customHeight="1">
      <x:c r="A152" s="4" t="n">
        <x:v>45222</x:v>
      </x:c>
      <x:c r="B152" s="2" t="str">
        <x:v>Другое</x:v>
      </x:c>
      <x:c r="C152" s="13" t="n">
        <x:v>0</x:v>
      </x:c>
      <x:c r="D152" s="13" t="n">
        <x:v>0</x:v>
      </x:c>
      <x:c r="E152" s="14"/>
      <x:c r="F152" s="10"/>
      <x:c r="G152" s="12" t="str">
        <x:f>IF(E152="","",1)</x:f>
      </x:c>
    </x:row>
    <x:row r="153" ht="25" customHeight="1">
      <x:c r="A153" s="4" t="n">
        <x:v>45223</x:v>
      </x:c>
      <x:c r="B153" s="2" t="str">
        <x:v>Другое</x:v>
      </x:c>
      <x:c r="C153" s="13" t="n">
        <x:v>0</x:v>
      </x:c>
      <x:c r="D153" s="13" t="n">
        <x:v>0</x:v>
      </x:c>
      <x:c r="E153" s="14"/>
      <x:c r="F153" s="10"/>
      <x:c r="G153" s="12" t="str">
        <x:f>IF(E153="","",1)</x:f>
      </x:c>
    </x:row>
    <x:row r="154" ht="25" customHeight="1">
      <x:c r="A154" s="4" t="n">
        <x:v>45224</x:v>
      </x:c>
      <x:c r="B154" s="2" t="str">
        <x:v>Другое</x:v>
      </x:c>
      <x:c r="C154" s="13" t="n">
        <x:v>0</x:v>
      </x:c>
      <x:c r="D154" s="13" t="n">
        <x:v>0</x:v>
      </x:c>
      <x:c r="E154" s="14"/>
      <x:c r="F154" s="10"/>
      <x:c r="G154" s="12" t="str">
        <x:f>IF(E154="","",1)</x:f>
      </x:c>
    </x:row>
    <x:row r="155" ht="25" customHeight="1">
      <x:c r="A155" s="4" t="n">
        <x:v>45225</x:v>
      </x:c>
      <x:c r="B155" s="2" t="str">
        <x:v>Другое</x:v>
      </x:c>
      <x:c r="C155" s="13" t="n">
        <x:v>0</x:v>
      </x:c>
      <x:c r="D155" s="13" t="n">
        <x:v>0</x:v>
      </x:c>
      <x:c r="E155" s="14"/>
      <x:c r="F155" s="10"/>
      <x:c r="G155" s="12" t="str">
        <x:f>IF(E155="","",1)</x:f>
      </x:c>
    </x:row>
    <x:row r="156" ht="25" customHeight="1">
      <x:c r="A156" s="4" t="n">
        <x:v>45226</x:v>
      </x:c>
      <x:c r="B156" s="2" t="str">
        <x:v>Другое</x:v>
      </x:c>
      <x:c r="C156" s="13" t="n">
        <x:v>0</x:v>
      </x:c>
      <x:c r="D156" s="13" t="n">
        <x:v>0</x:v>
      </x:c>
      <x:c r="E156" s="14"/>
      <x:c r="F156" s="10"/>
      <x:c r="G156" s="12" t="str">
        <x:f>IF(E156="","",1)</x:f>
      </x:c>
    </x:row>
    <x:row r="157" ht="25" customHeight="1">
      <x:c r="A157" s="4" t="n">
        <x:v>45227</x:v>
      </x:c>
      <x:c r="B157" s="2" t="str">
        <x:v>Другое</x:v>
      </x:c>
      <x:c r="C157" s="13" t="n">
        <x:v>0</x:v>
      </x:c>
      <x:c r="D157" s="13" t="n">
        <x:v>0</x:v>
      </x:c>
      <x:c r="E157" s="14"/>
      <x:c r="F157" s="10"/>
      <x:c r="G157" s="12" t="str">
        <x:f>IF(E157="","",1)</x:f>
      </x:c>
    </x:row>
    <x:row r="158" ht="25" customHeight="1">
      <x:c r="A158" s="4" t="n">
        <x:v>45228</x:v>
      </x:c>
      <x:c r="B158" s="2" t="str">
        <x:v>Другое</x:v>
      </x:c>
      <x:c r="C158" s="13" t="n">
        <x:v>0</x:v>
      </x:c>
      <x:c r="D158" s="13" t="n">
        <x:v>0</x:v>
      </x:c>
      <x:c r="E158" s="14"/>
      <x:c r="F158" s="10"/>
      <x:c r="G158" s="12" t="str">
        <x:f>IF(E158="","",1)</x:f>
      </x:c>
    </x:row>
    <x:row r="159" ht="25" customHeight="1">
      <x:c r="A159" s="4" t="n">
        <x:v>45229</x:v>
      </x:c>
      <x:c r="B159" s="2" t="str">
        <x:v>Другое</x:v>
      </x:c>
      <x:c r="C159" s="13" t="n">
        <x:v>0</x:v>
      </x:c>
      <x:c r="D159" s="13" t="n">
        <x:v>0</x:v>
      </x:c>
      <x:c r="E159" s="14"/>
      <x:c r="F159" s="10"/>
      <x:c r="G159" s="12" t="str">
        <x:f>IF(E159="","",1)</x:f>
      </x:c>
    </x:row>
    <x:row r="160" ht="25" customHeight="1">
      <x:c r="A160" s="4" t="n">
        <x:v>45230</x:v>
      </x:c>
      <x:c r="B160" s="2" t="str">
        <x:v>Другое</x:v>
      </x:c>
      <x:c r="C160" s="13" t="n">
        <x:v>0</x:v>
      </x:c>
      <x:c r="D160" s="13" t="n">
        <x:v>0</x:v>
      </x:c>
      <x:c r="E160" s="14"/>
      <x:c r="F160" s="10"/>
      <x:c r="G160" s="12" t="str">
        <x:f>IF(E160="","",1)</x:f>
      </x:c>
    </x:row>
    <x:row r="161" ht="25" customHeight="1">
      <x:c r="A161" s="2"/>
      <x:c r="B161" s="2"/>
      <x:c r="C161" s="2"/>
      <x:c r="D161" s="2"/>
      <x:c r="E161" s="2"/>
      <x:c r="F161" s="2"/>
      <x:c r="G161" s="2"/>
    </x:row>
    <x:row r="162" ht="25" customHeight="1">
      <x:c r="A162" s="2"/>
      <x:c r="B162" s="2"/>
      <x:c r="C162" s="2"/>
      <x:c r="D162" s="2"/>
      <x:c r="E162" s="2"/>
      <x:c r="F162" s="2"/>
      <x:c r="G162" s="2"/>
    </x:row>
  </x:sheetData>
  <x:dataValidations count="2">
    <x:dataValidation type="whole" operator="greaterThanOrEqual" sqref="C6:D160">
      <x:formula1>0</x:formula1>
    </x:dataValidation>
    <x:dataValidation type="decimal" operator="greaterThanOrEqual" sqref="E6:E16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72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2" hidden="0" customWidth="1"/>
    <x:col min="4" max="4" width="12" hidden="0" customWidth="1"/>
    <x:col min="5" max="5" width="25" hidden="0" customWidth="1"/>
    <x:col min="6" max="6" width="18" hidden="0" customWidth="1"/>
    <x:col min="7" max="7" width="18" hidden="0" customWidth="1"/>
    <x:col min="8" max="8" width="22" hidden="0" customWidth="1"/>
    <x:col min="9" max="9" width="3" hidden="0" customWidth="1"/>
    <x:col min="10" max="10" width="23" hidden="0" customWidth="1"/>
    <x:col min="11" max="11" width="19" hidden="0" customWidth="1"/>
    <x:col min="12" max="12" width="15" hidden="0" customWidth="1"/>
    <x:col min="13" max="13" width="15" hidden="0" customWidth="1"/>
    <x:col min="14" max="14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9" t="str">
        <x:v>Данные исходного файла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 t="str">
        <x:v>Пример плана, бюджета РНП(1).xlsx, лист « РНП». Значения и адреса сохранены.</x:v>
      </x:c>
      <x:c r="B3" s="2"/>
      <x:c r="C3" s="2"/>
      <x:c r="D3" s="2"/>
      <x:c r="E3" s="2"/>
      <x:c r="F3" s="2"/>
      <x:c r="G3" s="2"/>
      <x:c r="H3" s="2"/>
      <x:c r="I3" s="2"/>
      <x:c r="J3" s="2" t="str">
        <x:v>Период дневных колонок</x:v>
      </x:c>
      <x:c r="K3" s="2"/>
      <x:c r="L3" s="2"/>
      <x:c r="M3" s="2"/>
      <x:c r="N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4" t="n">
        <x:v>45200</x:v>
      </x:c>
      <x:c r="K4" s="4" t="n">
        <x:v>45230</x:v>
      </x:c>
      <x:c r="L4" s="2"/>
      <x:c r="M4" s="2"/>
      <x:c r="N4" s="2"/>
    </x:row>
    <x:row r="5" ht="43" customHeight="1">
      <x:c r="A5" s="8" t="str">
        <x:v>Дата</x:v>
      </x:c>
      <x:c r="B5" s="8" t="str">
        <x:v>Канал</x:v>
      </x:c>
      <x:c r="C5" s="8" t="str">
        <x:v>Лиды</x:v>
      </x:c>
      <x:c r="D5" s="8" t="str">
        <x:v>MQL</x:v>
      </x:c>
      <x:c r="E5" s="8" t="str">
        <x:v>Расходы в исходнике</x:v>
      </x:c>
      <x:c r="F5" s="8" t="str">
        <x:v>Ячейка лидов</x:v>
      </x:c>
      <x:c r="G5" s="8" t="str">
        <x:v>Ячейка MQL</x:v>
      </x:c>
      <x:c r="H5" s="8" t="str">
        <x:v>Ячейка расходов</x:v>
      </x:c>
      <x:c r="I5" s="2"/>
      <x:c r="J5" s="2"/>
      <x:c r="K5" s="2"/>
      <x:c r="L5" s="2"/>
      <x:c r="M5" s="2"/>
      <x:c r="N5" s="2"/>
    </x:row>
    <x:row r="6" ht="43" customHeight="1">
      <x:c r="A6" s="4" t="n">
        <x:v>45200</x:v>
      </x:c>
      <x:c r="B6" s="2" t="str">
        <x:v>Google</x:v>
      </x:c>
      <x:c r="C6" s="15" t="n">
        <x:v>4</x:v>
      </x:c>
      <x:c r="D6" s="15" t="n">
        <x:v>1</x:v>
      </x:c>
      <x:c r="E6" s="15" t="n">
        <x:v>0</x:v>
      </x:c>
      <x:c r="F6" s="2" t="str">
        <x:v>O14</x:v>
      </x:c>
      <x:c r="G6" s="2" t="str">
        <x:v>O16</x:v>
      </x:c>
      <x:c r="H6" s="2" t="str">
        <x:v>O13</x:v>
      </x:c>
      <x:c r="I6" s="2"/>
      <x:c r="J6" s="8" t="str">
        <x:v>Канал</x:v>
      </x:c>
      <x:c r="K6" s="8" t="str">
        <x:v>Бюджет план</x:v>
      </x:c>
      <x:c r="L6" s="8" t="str">
        <x:v>Лиды план</x:v>
      </x:c>
      <x:c r="M6" s="8" t="str">
        <x:v>MQL план</x:v>
      </x:c>
      <x:c r="N6" s="8" t="str">
        <x:v>Ячейки плана</x:v>
      </x:c>
    </x:row>
    <x:row r="7" ht="25" customHeight="1">
      <x:c r="A7" s="4" t="n">
        <x:v>45201</x:v>
      </x:c>
      <x:c r="B7" s="2" t="str">
        <x:v>Google</x:v>
      </x:c>
      <x:c r="C7" s="15" t="n">
        <x:v>3</x:v>
      </x:c>
      <x:c r="D7" s="15" t="n">
        <x:v>0</x:v>
      </x:c>
      <x:c r="E7" s="15" t="n">
        <x:v>0</x:v>
      </x:c>
      <x:c r="F7" s="2" t="str">
        <x:v>S14</x:v>
      </x:c>
      <x:c r="G7" s="2" t="str">
        <x:v>S16</x:v>
      </x:c>
      <x:c r="H7" s="2" t="str">
        <x:v>S13</x:v>
      </x:c>
      <x:c r="I7" s="2"/>
      <x:c r="J7" s="10" t="str">
        <x:v>Google</x:v>
      </x:c>
      <x:c r="K7" s="10" t="n">
        <x:v>2080</x:v>
      </x:c>
      <x:c r="L7" s="10" t="n">
        <x:v>84</x:v>
      </x:c>
      <x:c r="M7" s="10" t="n">
        <x:v>50</x:v>
      </x:c>
      <x:c r="N7" s="2" t="str">
        <x:v>G13, G14, G16</x:v>
      </x:c>
    </x:row>
    <x:row r="8" ht="25" customHeight="1">
      <x:c r="A8" s="4" t="n">
        <x:v>45202</x:v>
      </x:c>
      <x:c r="B8" s="2" t="str">
        <x:v>Google</x:v>
      </x:c>
      <x:c r="C8" s="15" t="n">
        <x:v>3</x:v>
      </x:c>
      <x:c r="D8" s="15" t="n">
        <x:v>3</x:v>
      </x:c>
      <x:c r="E8" s="15" t="n">
        <x:v>0</x:v>
      </x:c>
      <x:c r="F8" s="2" t="str">
        <x:v>U14</x:v>
      </x:c>
      <x:c r="G8" s="2" t="str">
        <x:v>U16</x:v>
      </x:c>
      <x:c r="H8" s="2" t="str">
        <x:v>U13</x:v>
      </x:c>
      <x:c r="I8" s="2"/>
      <x:c r="J8" s="10" t="str">
        <x:v>FB</x:v>
      </x:c>
      <x:c r="K8" s="10" t="n">
        <x:v>3120</x:v>
      </x:c>
      <x:c r="L8" s="10" t="n">
        <x:v>125</x:v>
      </x:c>
      <x:c r="M8" s="10" t="n">
        <x:v>75</x:v>
      </x:c>
      <x:c r="N8" s="2" t="str">
        <x:v>G24, G25, G27</x:v>
      </x:c>
    </x:row>
    <x:row r="9" ht="25" customHeight="1">
      <x:c r="A9" s="4" t="n">
        <x:v>45203</x:v>
      </x:c>
      <x:c r="B9" s="2" t="str">
        <x:v>Google</x:v>
      </x:c>
      <x:c r="C9" s="15" t="n">
        <x:v>1</x:v>
      </x:c>
      <x:c r="D9" s="15" t="n">
        <x:v>1</x:v>
      </x:c>
      <x:c r="E9" s="15" t="n">
        <x:v>0</x:v>
      </x:c>
      <x:c r="F9" s="2" t="str">
        <x:v>W14</x:v>
      </x:c>
      <x:c r="G9" s="2" t="str">
        <x:v>W16</x:v>
      </x:c>
      <x:c r="H9" s="2" t="str">
        <x:v>W13</x:v>
      </x:c>
      <x:c r="I9" s="2"/>
      <x:c r="J9" s="10" t="str">
        <x:v>Яндекс</x:v>
      </x:c>
      <x:c r="K9" s="10" t="n">
        <x:v>3120</x:v>
      </x:c>
      <x:c r="L9" s="10" t="n">
        <x:v>118</x:v>
      </x:c>
      <x:c r="M9" s="10" t="n">
        <x:v>75</x:v>
      </x:c>
      <x:c r="N9" s="2" t="str">
        <x:v>G29, G30, G32</x:v>
      </x:c>
    </x:row>
    <x:row r="10" ht="25" customHeight="1">
      <x:c r="A10" s="4" t="n">
        <x:v>45204</x:v>
      </x:c>
      <x:c r="B10" s="2" t="str">
        <x:v>Google</x:v>
      </x:c>
      <x:c r="C10" s="15" t="n">
        <x:v>4</x:v>
      </x:c>
      <x:c r="D10" s="15" t="n">
        <x:v>3</x:v>
      </x:c>
      <x:c r="E10" s="15" t="n">
        <x:v>0</x:v>
      </x:c>
      <x:c r="F10" s="2" t="str">
        <x:v>Y14</x:v>
      </x:c>
      <x:c r="G10" s="2" t="str">
        <x:v>Y16</x:v>
      </x:c>
      <x:c r="H10" s="2" t="str">
        <x:v>Y13</x:v>
      </x:c>
      <x:c r="I10" s="2"/>
      <x:c r="J10" s="10" t="str">
        <x:v>TikTok</x:v>
      </x:c>
      <x:c r="K10" s="10" t="n">
        <x:v>6240</x:v>
      </x:c>
      <x:c r="L10" s="10" t="n">
        <x:v>265</x:v>
      </x:c>
      <x:c r="M10" s="10" t="n">
        <x:v>150</x:v>
      </x:c>
      <x:c r="N10" s="2" t="str">
        <x:v>G37, G38, G40</x:v>
      </x:c>
    </x:row>
    <x:row r="11" ht="25" customHeight="1">
      <x:c r="A11" s="4" t="n">
        <x:v>45205</x:v>
      </x:c>
      <x:c r="B11" s="2" t="str">
        <x:v>Google</x:v>
      </x:c>
      <x:c r="C11" s="15" t="n">
        <x:v>6</x:v>
      </x:c>
      <x:c r="D11" s="15" t="n">
        <x:v>3</x:v>
      </x:c>
      <x:c r="E11" s="15" t="n">
        <x:v>0</x:v>
      </x:c>
      <x:c r="F11" s="2" t="str">
        <x:v>AA14</x:v>
      </x:c>
      <x:c r="G11" s="2" t="str">
        <x:v>AA16</x:v>
      </x:c>
      <x:c r="H11" s="2" t="str">
        <x:v>AA13</x:v>
      </x:c>
      <x:c r="I11" s="2"/>
      <x:c r="J11" s="10" t="str">
        <x:v>Другое</x:v>
      </x:c>
      <x:c r="K11" s="10" t="n">
        <x:v>0</x:v>
      </x:c>
      <x:c r="L11" s="10" t="n">
        <x:v>0</x:v>
      </x:c>
      <x:c r="M11" s="10" t="n">
        <x:v>0</x:v>
      </x:c>
      <x:c r="N11" s="2" t="str">
        <x:v>G42, G43, G45</x:v>
      </x:c>
    </x:row>
    <x:row r="12" ht="25" customHeight="1">
      <x:c r="A12" s="4" t="n">
        <x:v>45206</x:v>
      </x:c>
      <x:c r="B12" s="2" t="str">
        <x:v>Google</x:v>
      </x:c>
      <x:c r="C12" s="15" t="n">
        <x:v>1</x:v>
      </x:c>
      <x:c r="D12" s="15" t="n">
        <x:v>1</x:v>
      </x:c>
      <x:c r="E12" s="15" t="n">
        <x:v>0</x:v>
      </x:c>
      <x:c r="F12" s="2" t="str">
        <x:v>AC14</x:v>
      </x:c>
      <x:c r="G12" s="2" t="str">
        <x:v>AC16</x:v>
      </x:c>
      <x:c r="H12" s="2" t="str">
        <x:v>AC13</x:v>
      </x:c>
      <x:c r="I12" s="2"/>
      <x:c r="J12" s="2"/>
      <x:c r="K12" s="2"/>
      <x:c r="L12" s="2"/>
      <x:c r="M12" s="2"/>
      <x:c r="N12" s="2"/>
    </x:row>
    <x:row r="13" ht="25" customHeight="1">
      <x:c r="A13" s="4" t="n">
        <x:v>45207</x:v>
      </x:c>
      <x:c r="B13" s="2" t="str">
        <x:v>Google</x:v>
      </x:c>
      <x:c r="C13" s="15" t="n">
        <x:v>2</x:v>
      </x:c>
      <x:c r="D13" s="15" t="n">
        <x:v>2</x:v>
      </x:c>
      <x:c r="E13" s="15" t="n">
        <x:v>0</x:v>
      </x:c>
      <x:c r="F13" s="2" t="str">
        <x:v>AE14</x:v>
      </x:c>
      <x:c r="G13" s="2" t="str">
        <x:v>AE16</x:v>
      </x:c>
      <x:c r="H13" s="2" t="str">
        <x:v>AE13</x:v>
      </x:c>
      <x:c r="I13" s="2"/>
      <x:c r="J13" s="2"/>
      <x:c r="K13" s="2"/>
      <x:c r="L13" s="2"/>
      <x:c r="M13" s="2"/>
      <x:c r="N13" s="2"/>
    </x:row>
    <x:row r="14" ht="25" customHeight="1">
      <x:c r="A14" s="4" t="n">
        <x:v>45208</x:v>
      </x:c>
      <x:c r="B14" s="2" t="str">
        <x:v>Google</x:v>
      </x:c>
      <x:c r="C14" s="15" t="n">
        <x:v>7</x:v>
      </x:c>
      <x:c r="D14" s="15" t="n">
        <x:v>6</x:v>
      </x:c>
      <x:c r="E14" s="15" t="n">
        <x:v>0</x:v>
      </x:c>
      <x:c r="F14" s="2" t="str">
        <x:v>AK14</x:v>
      </x:c>
      <x:c r="G14" s="2" t="str">
        <x:v>AK16</x:v>
      </x:c>
      <x:c r="H14" s="2" t="str">
        <x:v>AK13</x:v>
      </x:c>
      <x:c r="I14" s="2"/>
      <x:c r="J14" s="2" t="str">
        <x:v>В H6 исходника другая дата.</x:v>
      </x:c>
      <x:c r="K14" s="2"/>
      <x:c r="L14" s="2"/>
      <x:c r="M14" s="2"/>
      <x:c r="N14" s="2"/>
    </x:row>
    <x:row r="15" ht="25" customHeight="1">
      <x:c r="A15" s="4" t="n">
        <x:v>45209</x:v>
      </x:c>
      <x:c r="B15" s="2" t="str">
        <x:v>Google</x:v>
      </x:c>
      <x:c r="C15" s="15" t="n">
        <x:v>5</x:v>
      </x:c>
      <x:c r="D15" s="15" t="n">
        <x:v>3</x:v>
      </x:c>
      <x:c r="E15" s="15" t="n">
        <x:v>0</x:v>
      </x:c>
      <x:c r="F15" s="2" t="str">
        <x:v>AM14</x:v>
      </x:c>
      <x:c r="G15" s="2" t="str">
        <x:v>AM16</x:v>
      </x:c>
      <x:c r="H15" s="2" t="str">
        <x:v>AM13</x:v>
      </x:c>
      <x:c r="I15" s="2"/>
      <x:c r="J15" s="2" t="str">
        <x:v>Использованы дневные даты строки 3.</x:v>
      </x:c>
      <x:c r="K15" s="2"/>
      <x:c r="L15" s="2"/>
      <x:c r="M15" s="2"/>
      <x:c r="N15" s="2"/>
    </x:row>
    <x:row r="16" ht="25" customHeight="1">
      <x:c r="A16" s="4" t="n">
        <x:v>45210</x:v>
      </x:c>
      <x:c r="B16" s="2" t="str">
        <x:v>Google</x:v>
      </x:c>
      <x:c r="C16" s="15" t="n">
        <x:v>5</x:v>
      </x:c>
      <x:c r="D16" s="15" t="n">
        <x:v>4</x:v>
      </x:c>
      <x:c r="E16" s="15" t="n">
        <x:v>0</x:v>
      </x:c>
      <x:c r="F16" s="2" t="str">
        <x:v>AO14</x:v>
      </x:c>
      <x:c r="G16" s="2" t="str">
        <x:v>AO16</x:v>
      </x:c>
      <x:c r="H16" s="2" t="str">
        <x:v>AO13</x:v>
      </x:c>
      <x:c r="I16" s="2"/>
      <x:c r="J16" s="2"/>
      <x:c r="K16" s="2"/>
      <x:c r="L16" s="2"/>
      <x:c r="M16" s="2"/>
      <x:c r="N16" s="2"/>
    </x:row>
    <x:row r="17" ht="25" customHeight="1">
      <x:c r="A17" s="4" t="n">
        <x:v>45211</x:v>
      </x:c>
      <x:c r="B17" s="2" t="str">
        <x:v>Google</x:v>
      </x:c>
      <x:c r="C17" s="15" t="n">
        <x:v>6</x:v>
      </x:c>
      <x:c r="D17" s="15" t="n">
        <x:v>6</x:v>
      </x:c>
      <x:c r="E17" s="15" t="n">
        <x:v>0</x:v>
      </x:c>
      <x:c r="F17" s="2" t="str">
        <x:v>AQ14</x:v>
      </x:c>
      <x:c r="G17" s="2" t="str">
        <x:v>AQ16</x:v>
      </x:c>
      <x:c r="H17" s="2" t="str">
        <x:v>AQ13</x:v>
      </x:c>
      <x:c r="I17" s="2"/>
      <x:c r="J17" s="2" t="str">
        <x:v>Расходы исходника везде равны 0.</x:v>
      </x:c>
      <x:c r="K17" s="2"/>
      <x:c r="L17" s="2"/>
      <x:c r="M17" s="2"/>
      <x:c r="N17" s="2"/>
    </x:row>
    <x:row r="18" ht="25" customHeight="1">
      <x:c r="A18" s="4" t="n">
        <x:v>45212</x:v>
      </x:c>
      <x:c r="B18" s="2" t="str">
        <x:v>Google</x:v>
      </x:c>
      <x:c r="C18" s="15" t="n">
        <x:v>2</x:v>
      </x:c>
      <x:c r="D18" s="15" t="n">
        <x:v>1</x:v>
      </x:c>
      <x:c r="E18" s="15" t="n">
        <x:v>0</x:v>
      </x:c>
      <x:c r="F18" s="2" t="str">
        <x:v>AS14</x:v>
      </x:c>
      <x:c r="G18" s="2" t="str">
        <x:v>AS16</x:v>
      </x:c>
      <x:c r="H18" s="2" t="str">
        <x:v>AS13</x:v>
      </x:c>
      <x:c r="I18" s="2"/>
      <x:c r="J18" s="2" t="str">
        <x:v>Для расчета CPL нужен отдельный ввод.</x:v>
      </x:c>
      <x:c r="K18" s="2"/>
      <x:c r="L18" s="2"/>
      <x:c r="M18" s="2"/>
      <x:c r="N18" s="2"/>
    </x:row>
    <x:row r="19" ht="25" customHeight="1">
      <x:c r="A19" s="4" t="n">
        <x:v>45213</x:v>
      </x:c>
      <x:c r="B19" s="2" t="str">
        <x:v>Google</x:v>
      </x:c>
      <x:c r="C19" s="15" t="n">
        <x:v>3</x:v>
      </x:c>
      <x:c r="D19" s="15" t="n">
        <x:v>3</x:v>
      </x:c>
      <x:c r="E19" s="15" t="n">
        <x:v>0</x:v>
      </x:c>
      <x:c r="F19" s="2" t="str">
        <x:v>AU14</x:v>
      </x:c>
      <x:c r="G19" s="2" t="str">
        <x:v>AU16</x:v>
      </x:c>
      <x:c r="H19" s="2" t="str">
        <x:v>AU13</x:v>
      </x:c>
      <x:c r="I19" s="2"/>
      <x:c r="J19" s="2"/>
      <x:c r="K19" s="2"/>
      <x:c r="L19" s="2"/>
      <x:c r="M19" s="2"/>
      <x:c r="N19" s="2"/>
    </x:row>
    <x:row r="20" ht="25" customHeight="1">
      <x:c r="A20" s="4" t="n">
        <x:v>45214</x:v>
      </x:c>
      <x:c r="B20" s="2" t="str">
        <x:v>Google</x:v>
      </x:c>
      <x:c r="C20" s="15" t="n">
        <x:v>2</x:v>
      </x:c>
      <x:c r="D20" s="15" t="n">
        <x:v>0</x:v>
      </x:c>
      <x:c r="E20" s="15" t="n">
        <x:v>0</x:v>
      </x:c>
      <x:c r="F20" s="2" t="str">
        <x:v>AW14</x:v>
      </x:c>
      <x:c r="G20" s="2" t="str">
        <x:v>AW16</x:v>
      </x:c>
      <x:c r="H20" s="2" t="str">
        <x:v>AW13</x:v>
      </x:c>
      <x:c r="I20" s="2"/>
      <x:c r="J20" s="2" t="str">
        <x:v>Контроль исходных итогов</x:v>
      </x:c>
      <x:c r="K20" s="2"/>
      <x:c r="L20" s="2"/>
      <x:c r="M20" s="2"/>
      <x:c r="N20" s="2"/>
    </x:row>
    <x:row r="21" ht="43" customHeight="1">
      <x:c r="A21" s="4" t="n">
        <x:v>45215</x:v>
      </x:c>
      <x:c r="B21" s="2" t="str">
        <x:v>Google</x:v>
      </x:c>
      <x:c r="C21" s="15" t="n">
        <x:v>8</x:v>
      </x:c>
      <x:c r="D21" s="15" t="n">
        <x:v>5</x:v>
      </x:c>
      <x:c r="E21" s="15" t="n">
        <x:v>0</x:v>
      </x:c>
      <x:c r="F21" s="2" t="str">
        <x:v>BC14</x:v>
      </x:c>
      <x:c r="G21" s="2" t="str">
        <x:v>BC16</x:v>
      </x:c>
      <x:c r="H21" s="2" t="str">
        <x:v>BC13</x:v>
      </x:c>
      <x:c r="I21" s="2"/>
      <x:c r="J21" s="8" t="str">
        <x:v>Канал</x:v>
      </x:c>
      <x:c r="K21" s="8" t="str">
        <x:v>Лиды H</x:v>
      </x:c>
      <x:c r="L21" s="8" t="str">
        <x:v>MQL H</x:v>
      </x:c>
      <x:c r="M21" s="2"/>
      <x:c r="N21" s="2"/>
    </x:row>
    <x:row r="22" ht="25" customHeight="1">
      <x:c r="A22" s="4" t="n">
        <x:v>45216</x:v>
      </x:c>
      <x:c r="B22" s="2" t="str">
        <x:v>Google</x:v>
      </x:c>
      <x:c r="C22" s="15" t="n">
        <x:v>2</x:v>
      </x:c>
      <x:c r="D22" s="15" t="n">
        <x:v>2</x:v>
      </x:c>
      <x:c r="E22" s="15" t="n">
        <x:v>0</x:v>
      </x:c>
      <x:c r="F22" s="2" t="str">
        <x:v>BE14</x:v>
      </x:c>
      <x:c r="G22" s="2" t="str">
        <x:v>BE16</x:v>
      </x:c>
      <x:c r="H22" s="2" t="str">
        <x:v>BE13</x:v>
      </x:c>
      <x:c r="I22" s="2"/>
      <x:c r="J22" s="2" t="str">
        <x:v>Google</x:v>
      </x:c>
      <x:c r="K22" s="2" t="n">
        <x:v>81</x:v>
      </x:c>
      <x:c r="L22" s="2" t="n">
        <x:v>58</x:v>
      </x:c>
      <x:c r="M22" s="2"/>
      <x:c r="N22" s="2"/>
    </x:row>
    <x:row r="23" ht="25" customHeight="1">
      <x:c r="A23" s="4" t="n">
        <x:v>45217</x:v>
      </x:c>
      <x:c r="B23" s="2" t="str">
        <x:v>Google</x:v>
      </x:c>
      <x:c r="C23" s="15" t="n">
        <x:v>2</x:v>
      </x:c>
      <x:c r="D23" s="15" t="n">
        <x:v>1</x:v>
      </x:c>
      <x:c r="E23" s="15" t="n">
        <x:v>0</x:v>
      </x:c>
      <x:c r="F23" s="2" t="str">
        <x:v>BG14</x:v>
      </x:c>
      <x:c r="G23" s="2" t="str">
        <x:v>BG16</x:v>
      </x:c>
      <x:c r="H23" s="2" t="str">
        <x:v>BG13</x:v>
      </x:c>
      <x:c r="I23" s="2"/>
      <x:c r="J23" s="2" t="str">
        <x:v>FB</x:v>
      </x:c>
      <x:c r="K23" s="2" t="n">
        <x:v>76</x:v>
      </x:c>
      <x:c r="L23" s="2" t="n">
        <x:v>58</x:v>
      </x:c>
      <x:c r="M23" s="2"/>
      <x:c r="N23" s="2"/>
    </x:row>
    <x:row r="24" ht="25" customHeight="1">
      <x:c r="A24" s="4" t="n">
        <x:v>45218</x:v>
      </x:c>
      <x:c r="B24" s="2" t="str">
        <x:v>Google</x:v>
      </x:c>
      <x:c r="C24" s="15" t="n">
        <x:v>0</x:v>
      </x:c>
      <x:c r="D24" s="15" t="n">
        <x:v>0</x:v>
      </x:c>
      <x:c r="E24" s="15" t="n">
        <x:v>0</x:v>
      </x:c>
      <x:c r="F24" s="2" t="str">
        <x:v>BI14</x:v>
      </x:c>
      <x:c r="G24" s="2" t="str">
        <x:v>BI16</x:v>
      </x:c>
      <x:c r="H24" s="2" t="str">
        <x:v>BI13</x:v>
      </x:c>
      <x:c r="I24" s="2"/>
      <x:c r="J24" s="2" t="str">
        <x:v>Яндекс</x:v>
      </x:c>
      <x:c r="K24" s="2" t="n">
        <x:v>66</x:v>
      </x:c>
      <x:c r="L24" s="2" t="n">
        <x:v>53</x:v>
      </x:c>
      <x:c r="M24" s="2"/>
      <x:c r="N24" s="2"/>
    </x:row>
    <x:row r="25" ht="25" customHeight="1">
      <x:c r="A25" s="4" t="n">
        <x:v>45219</x:v>
      </x:c>
      <x:c r="B25" s="2" t="str">
        <x:v>Google</x:v>
      </x:c>
      <x:c r="C25" s="15" t="n">
        <x:v>8</x:v>
      </x:c>
      <x:c r="D25" s="15" t="n">
        <x:v>7</x:v>
      </x:c>
      <x:c r="E25" s="15" t="n">
        <x:v>0</x:v>
      </x:c>
      <x:c r="F25" s="2" t="str">
        <x:v>BK14</x:v>
      </x:c>
      <x:c r="G25" s="2" t="str">
        <x:v>BK16</x:v>
      </x:c>
      <x:c r="H25" s="2" t="str">
        <x:v>BK13</x:v>
      </x:c>
      <x:c r="I25" s="2"/>
      <x:c r="J25" s="2" t="str">
        <x:v>TikTok</x:v>
      </x:c>
      <x:c r="K25" s="2" t="n">
        <x:v>91</x:v>
      </x:c>
      <x:c r="L25" s="2" t="n">
        <x:v>63</x:v>
      </x:c>
      <x:c r="M25" s="2"/>
      <x:c r="N25" s="2"/>
    </x:row>
    <x:row r="26" ht="25" customHeight="1">
      <x:c r="A26" s="4" t="n">
        <x:v>45220</x:v>
      </x:c>
      <x:c r="B26" s="2" t="str">
        <x:v>Google</x:v>
      </x:c>
      <x:c r="C26" s="15" t="n">
        <x:v>7</x:v>
      </x:c>
      <x:c r="D26" s="15" t="n">
        <x:v>6</x:v>
      </x:c>
      <x:c r="E26" s="15" t="n">
        <x:v>0</x:v>
      </x:c>
      <x:c r="F26" s="2" t="str">
        <x:v>BM14</x:v>
      </x:c>
      <x:c r="G26" s="2" t="str">
        <x:v>BM16</x:v>
      </x:c>
      <x:c r="H26" s="2" t="str">
        <x:v>BM13</x:v>
      </x:c>
      <x:c r="I26" s="2"/>
      <x:c r="J26" s="2" t="str">
        <x:v>Другое</x:v>
      </x:c>
      <x:c r="K26" s="2" t="n">
        <x:v>17</x:v>
      </x:c>
      <x:c r="L26" s="2" t="n">
        <x:v>9</x:v>
      </x:c>
      <x:c r="M26" s="2"/>
      <x:c r="N26" s="2"/>
    </x:row>
    <x:row r="27" ht="25" customHeight="1">
      <x:c r="A27" s="4" t="n">
        <x:v>45221</x:v>
      </x:c>
      <x:c r="B27" s="2" t="str">
        <x:v>Google</x:v>
      </x:c>
      <x:c r="C27" s="15" t="n">
        <x:v>0</x:v>
      </x:c>
      <x:c r="D27" s="15" t="n">
        <x:v>0</x:v>
      </x:c>
      <x:c r="E27" s="15" t="n">
        <x:v>0</x:v>
      </x:c>
      <x:c r="F27" s="2" t="str">
        <x:v>BO14</x:v>
      </x:c>
      <x:c r="G27" s="2" t="str">
        <x:v>BO16</x:v>
      </x:c>
      <x:c r="H27" s="2" t="str">
        <x:v>BO13</x:v>
      </x:c>
      <x:c r="I27" s="2"/>
      <x:c r="J27" s="2"/>
      <x:c r="K27" s="2"/>
      <x:c r="L27" s="2"/>
      <x:c r="M27" s="2"/>
      <x:c r="N27" s="2"/>
    </x:row>
    <x:row r="28" ht="25" customHeight="1">
      <x:c r="A28" s="4" t="n">
        <x:v>45222</x:v>
      </x:c>
      <x:c r="B28" s="2" t="str">
        <x:v>Google</x:v>
      </x:c>
      <x:c r="C28" s="15" t="n">
        <x:v>0</x:v>
      </x:c>
      <x:c r="D28" s="15" t="n">
        <x:v>0</x:v>
      </x:c>
      <x:c r="E28" s="15" t="n">
        <x:v>0</x:v>
      </x:c>
      <x:c r="F28" s="2" t="str">
        <x:v>BU14</x:v>
      </x:c>
      <x:c r="G28" s="2" t="str">
        <x:v>BU16</x:v>
      </x:c>
      <x:c r="H28" s="2" t="str">
        <x:v>BU13</x:v>
      </x:c>
      <x:c r="I28" s="2"/>
      <x:c r="J28" s="2"/>
      <x:c r="K28" s="2"/>
      <x:c r="L28" s="2"/>
      <x:c r="M28" s="2"/>
      <x:c r="N28" s="2"/>
    </x:row>
    <x:row r="29" ht="25" customHeight="1">
      <x:c r="A29" s="4" t="n">
        <x:v>45223</x:v>
      </x:c>
      <x:c r="B29" s="2" t="str">
        <x:v>Google</x:v>
      </x:c>
      <x:c r="C29" s="15" t="n">
        <x:v>0</x:v>
      </x:c>
      <x:c r="D29" s="15" t="n">
        <x:v>0</x:v>
      </x:c>
      <x:c r="E29" s="15" t="n">
        <x:v>0</x:v>
      </x:c>
      <x:c r="F29" s="2" t="str">
        <x:v>BW14</x:v>
      </x:c>
      <x:c r="G29" s="2" t="str">
        <x:v>BW16</x:v>
      </x:c>
      <x:c r="H29" s="2" t="str">
        <x:v>BW13</x:v>
      </x:c>
      <x:c r="I29" s="2"/>
      <x:c r="J29" s="2"/>
      <x:c r="K29" s="2"/>
      <x:c r="L29" s="2"/>
      <x:c r="M29" s="2"/>
      <x:c r="N29" s="2"/>
    </x:row>
    <x:row r="30" ht="25" customHeight="1">
      <x:c r="A30" s="4" t="n">
        <x:v>45224</x:v>
      </x:c>
      <x:c r="B30" s="2" t="str">
        <x:v>Google</x:v>
      </x:c>
      <x:c r="C30" s="15" t="n">
        <x:v>0</x:v>
      </x:c>
      <x:c r="D30" s="15" t="n">
        <x:v>0</x:v>
      </x:c>
      <x:c r="E30" s="15" t="n">
        <x:v>0</x:v>
      </x:c>
      <x:c r="F30" s="2" t="str">
        <x:v>BY14</x:v>
      </x:c>
      <x:c r="G30" s="2" t="str">
        <x:v>BY16</x:v>
      </x:c>
      <x:c r="H30" s="2" t="str">
        <x:v>BY13</x:v>
      </x:c>
      <x:c r="I30" s="2"/>
      <x:c r="J30" s="2"/>
      <x:c r="K30" s="2"/>
      <x:c r="L30" s="2"/>
      <x:c r="M30" s="2"/>
      <x:c r="N30" s="2"/>
    </x:row>
    <x:row r="31" ht="25" customHeight="1">
      <x:c r="A31" s="4" t="n">
        <x:v>45225</x:v>
      </x:c>
      <x:c r="B31" s="2" t="str">
        <x:v>Google</x:v>
      </x:c>
      <x:c r="C31" s="15" t="n">
        <x:v>0</x:v>
      </x:c>
      <x:c r="D31" s="15" t="n">
        <x:v>0</x:v>
      </x:c>
      <x:c r="E31" s="15" t="n">
        <x:v>0</x:v>
      </x:c>
      <x:c r="F31" s="2" t="str">
        <x:v>CA14</x:v>
      </x:c>
      <x:c r="G31" s="2" t="str">
        <x:v>CA16</x:v>
      </x:c>
      <x:c r="H31" s="2" t="str">
        <x:v>CA13</x:v>
      </x:c>
      <x:c r="I31" s="2"/>
      <x:c r="J31" s="2"/>
      <x:c r="K31" s="2"/>
      <x:c r="L31" s="2"/>
      <x:c r="M31" s="2"/>
      <x:c r="N31" s="2"/>
    </x:row>
    <x:row r="32" ht="25" customHeight="1">
      <x:c r="A32" s="4" t="n">
        <x:v>45226</x:v>
      </x:c>
      <x:c r="B32" s="2" t="str">
        <x:v>Google</x:v>
      </x:c>
      <x:c r="C32" s="15" t="n">
        <x:v>0</x:v>
      </x:c>
      <x:c r="D32" s="15" t="n">
        <x:v>0</x:v>
      </x:c>
      <x:c r="E32" s="15" t="n">
        <x:v>0</x:v>
      </x:c>
      <x:c r="F32" s="2" t="str">
        <x:v>CC14</x:v>
      </x:c>
      <x:c r="G32" s="2" t="str">
        <x:v>CC16</x:v>
      </x:c>
      <x:c r="H32" s="2" t="str">
        <x:v>CC13</x:v>
      </x:c>
      <x:c r="I32" s="2"/>
      <x:c r="J32" s="2"/>
      <x:c r="K32" s="2"/>
      <x:c r="L32" s="2"/>
      <x:c r="M32" s="2"/>
      <x:c r="N32" s="2"/>
    </x:row>
    <x:row r="33" ht="25" customHeight="1">
      <x:c r="A33" s="4" t="n">
        <x:v>45227</x:v>
      </x:c>
      <x:c r="B33" s="2" t="str">
        <x:v>Google</x:v>
      </x:c>
      <x:c r="C33" s="15" t="n">
        <x:v>0</x:v>
      </x:c>
      <x:c r="D33" s="15" t="n">
        <x:v>0</x:v>
      </x:c>
      <x:c r="E33" s="15" t="n">
        <x:v>0</x:v>
      </x:c>
      <x:c r="F33" s="2" t="str">
        <x:v>CE14</x:v>
      </x:c>
      <x:c r="G33" s="2" t="str">
        <x:v>CE16</x:v>
      </x:c>
      <x:c r="H33" s="2" t="str">
        <x:v>CE13</x:v>
      </x:c>
      <x:c r="I33" s="2"/>
      <x:c r="J33" s="2"/>
      <x:c r="K33" s="2"/>
      <x:c r="L33" s="2"/>
      <x:c r="M33" s="2"/>
      <x:c r="N33" s="2"/>
    </x:row>
    <x:row r="34" ht="25" customHeight="1">
      <x:c r="A34" s="4" t="n">
        <x:v>45228</x:v>
      </x:c>
      <x:c r="B34" s="2" t="str">
        <x:v>Google</x:v>
      </x:c>
      <x:c r="C34" s="15" t="n">
        <x:v>0</x:v>
      </x:c>
      <x:c r="D34" s="15" t="n">
        <x:v>0</x:v>
      </x:c>
      <x:c r="E34" s="15" t="n">
        <x:v>0</x:v>
      </x:c>
      <x:c r="F34" s="2" t="str">
        <x:v>CG14</x:v>
      </x:c>
      <x:c r="G34" s="2" t="str">
        <x:v>CG16</x:v>
      </x:c>
      <x:c r="H34" s="2" t="str">
        <x:v>CG13</x:v>
      </x:c>
      <x:c r="I34" s="2"/>
      <x:c r="J34" s="2"/>
      <x:c r="K34" s="2"/>
      <x:c r="L34" s="2"/>
      <x:c r="M34" s="2"/>
      <x:c r="N34" s="2"/>
    </x:row>
    <x:row r="35" ht="25" customHeight="1">
      <x:c r="A35" s="4" t="n">
        <x:v>45229</x:v>
      </x:c>
      <x:c r="B35" s="2" t="str">
        <x:v>Google</x:v>
      </x:c>
      <x:c r="C35" s="15" t="n">
        <x:v>0</x:v>
      </x:c>
      <x:c r="D35" s="15" t="n">
        <x:v>0</x:v>
      </x:c>
      <x:c r="E35" s="15" t="n">
        <x:v>0</x:v>
      </x:c>
      <x:c r="F35" s="2" t="str">
        <x:v>CM14</x:v>
      </x:c>
      <x:c r="G35" s="2" t="str">
        <x:v>CM16</x:v>
      </x:c>
      <x:c r="H35" s="2" t="str">
        <x:v>CM13</x:v>
      </x:c>
      <x:c r="I35" s="2"/>
      <x:c r="J35" s="2"/>
      <x:c r="K35" s="2"/>
      <x:c r="L35" s="2"/>
      <x:c r="M35" s="2"/>
      <x:c r="N35" s="2"/>
    </x:row>
    <x:row r="36" ht="25" customHeight="1">
      <x:c r="A36" s="4" t="n">
        <x:v>45230</x:v>
      </x:c>
      <x:c r="B36" s="2" t="str">
        <x:v>Google</x:v>
      </x:c>
      <x:c r="C36" s="15" t="n">
        <x:v>0</x:v>
      </x:c>
      <x:c r="D36" s="15" t="n">
        <x:v>0</x:v>
      </x:c>
      <x:c r="E36" s="15" t="n">
        <x:v>0</x:v>
      </x:c>
      <x:c r="F36" s="2" t="str">
        <x:v>CO14</x:v>
      </x:c>
      <x:c r="G36" s="2" t="str">
        <x:v>CO16</x:v>
      </x:c>
      <x:c r="H36" s="2" t="str">
        <x:v>CO13</x:v>
      </x:c>
      <x:c r="I36" s="2"/>
      <x:c r="J36" s="2"/>
      <x:c r="K36" s="2"/>
      <x:c r="L36" s="2"/>
      <x:c r="M36" s="2"/>
      <x:c r="N36" s="2"/>
    </x:row>
    <x:row r="37" ht="25" customHeight="1">
      <x:c r="A37" s="4" t="n">
        <x:v>45200</x:v>
      </x:c>
      <x:c r="B37" s="2" t="str">
        <x:v>FB</x:v>
      </x:c>
      <x:c r="C37" s="15" t="n">
        <x:v>4</x:v>
      </x:c>
      <x:c r="D37" s="15" t="n">
        <x:v>3</x:v>
      </x:c>
      <x:c r="E37" s="15" t="n">
        <x:v>0</x:v>
      </x:c>
      <x:c r="F37" s="2" t="str">
        <x:v>O25</x:v>
      </x:c>
      <x:c r="G37" s="2" t="str">
        <x:v>O27</x:v>
      </x:c>
      <x:c r="H37" s="2" t="str">
        <x:v>O24</x:v>
      </x:c>
      <x:c r="I37" s="2"/>
      <x:c r="J37" s="2"/>
      <x:c r="K37" s="2"/>
      <x:c r="L37" s="2"/>
      <x:c r="M37" s="2"/>
      <x:c r="N37" s="2"/>
    </x:row>
    <x:row r="38" ht="25" customHeight="1">
      <x:c r="A38" s="4" t="n">
        <x:v>45201</x:v>
      </x:c>
      <x:c r="B38" s="2" t="str">
        <x:v>FB</x:v>
      </x:c>
      <x:c r="C38" s="15" t="n">
        <x:v>4</x:v>
      </x:c>
      <x:c r="D38" s="15" t="n">
        <x:v>1</x:v>
      </x:c>
      <x:c r="E38" s="15" t="n">
        <x:v>0</x:v>
      </x:c>
      <x:c r="F38" s="2" t="str">
        <x:v>S25</x:v>
      </x:c>
      <x:c r="G38" s="2" t="str">
        <x:v>S27</x:v>
      </x:c>
      <x:c r="H38" s="2" t="str">
        <x:v>S24</x:v>
      </x:c>
      <x:c r="I38" s="2"/>
      <x:c r="J38" s="2"/>
      <x:c r="K38" s="2"/>
      <x:c r="L38" s="2"/>
      <x:c r="M38" s="2"/>
      <x:c r="N38" s="2"/>
    </x:row>
    <x:row r="39" ht="25" customHeight="1">
      <x:c r="A39" s="4" t="n">
        <x:v>45202</x:v>
      </x:c>
      <x:c r="B39" s="2" t="str">
        <x:v>FB</x:v>
      </x:c>
      <x:c r="C39" s="15" t="n">
        <x:v>7</x:v>
      </x:c>
      <x:c r="D39" s="15" t="n">
        <x:v>6</x:v>
      </x:c>
      <x:c r="E39" s="15" t="n">
        <x:v>0</x:v>
      </x:c>
      <x:c r="F39" s="2" t="str">
        <x:v>U25</x:v>
      </x:c>
      <x:c r="G39" s="2" t="str">
        <x:v>U27</x:v>
      </x:c>
      <x:c r="H39" s="2" t="str">
        <x:v>U24</x:v>
      </x:c>
      <x:c r="I39" s="2"/>
      <x:c r="J39" s="2"/>
      <x:c r="K39" s="2"/>
      <x:c r="L39" s="2"/>
      <x:c r="M39" s="2"/>
      <x:c r="N39" s="2"/>
    </x:row>
    <x:row r="40" ht="25" customHeight="1">
      <x:c r="A40" s="4" t="n">
        <x:v>45203</x:v>
      </x:c>
      <x:c r="B40" s="2" t="str">
        <x:v>FB</x:v>
      </x:c>
      <x:c r="C40" s="15" t="n">
        <x:v>2</x:v>
      </x:c>
      <x:c r="D40" s="15" t="n">
        <x:v>2</x:v>
      </x:c>
      <x:c r="E40" s="15" t="n">
        <x:v>0</x:v>
      </x:c>
      <x:c r="F40" s="2" t="str">
        <x:v>W25</x:v>
      </x:c>
      <x:c r="G40" s="2" t="str">
        <x:v>W27</x:v>
      </x:c>
      <x:c r="H40" s="2" t="str">
        <x:v>W24</x:v>
      </x:c>
      <x:c r="I40" s="2"/>
      <x:c r="J40" s="2"/>
      <x:c r="K40" s="2"/>
      <x:c r="L40" s="2"/>
      <x:c r="M40" s="2"/>
      <x:c r="N40" s="2"/>
    </x:row>
    <x:row r="41" ht="25" customHeight="1">
      <x:c r="A41" s="4" t="n">
        <x:v>45204</x:v>
      </x:c>
      <x:c r="B41" s="2" t="str">
        <x:v>FB</x:v>
      </x:c>
      <x:c r="C41" s="15" t="n">
        <x:v>4</x:v>
      </x:c>
      <x:c r="D41" s="15" t="n">
        <x:v>4</x:v>
      </x:c>
      <x:c r="E41" s="15" t="n">
        <x:v>0</x:v>
      </x:c>
      <x:c r="F41" s="2" t="str">
        <x:v>Y25</x:v>
      </x:c>
      <x:c r="G41" s="2" t="str">
        <x:v>Y27</x:v>
      </x:c>
      <x:c r="H41" s="2" t="str">
        <x:v>Y24</x:v>
      </x:c>
      <x:c r="I41" s="2"/>
      <x:c r="J41" s="2"/>
      <x:c r="K41" s="2"/>
      <x:c r="L41" s="2"/>
      <x:c r="M41" s="2"/>
      <x:c r="N41" s="2"/>
    </x:row>
    <x:row r="42" ht="25" customHeight="1">
      <x:c r="A42" s="4" t="n">
        <x:v>45205</x:v>
      </x:c>
      <x:c r="B42" s="2" t="str">
        <x:v>FB</x:v>
      </x:c>
      <x:c r="C42" s="15" t="n">
        <x:v>3</x:v>
      </x:c>
      <x:c r="D42" s="15" t="n">
        <x:v>2</x:v>
      </x:c>
      <x:c r="E42" s="15" t="n">
        <x:v>0</x:v>
      </x:c>
      <x:c r="F42" s="2" t="str">
        <x:v>AA25</x:v>
      </x:c>
      <x:c r="G42" s="2" t="str">
        <x:v>AA27</x:v>
      </x:c>
      <x:c r="H42" s="2" t="str">
        <x:v>AA24</x:v>
      </x:c>
      <x:c r="I42" s="2"/>
      <x:c r="J42" s="2"/>
      <x:c r="K42" s="2"/>
      <x:c r="L42" s="2"/>
      <x:c r="M42" s="2"/>
      <x:c r="N42" s="2"/>
    </x:row>
    <x:row r="43" ht="25" customHeight="1">
      <x:c r="A43" s="4" t="n">
        <x:v>45206</x:v>
      </x:c>
      <x:c r="B43" s="2" t="str">
        <x:v>FB</x:v>
      </x:c>
      <x:c r="C43" s="15" t="n">
        <x:v>8</x:v>
      </x:c>
      <x:c r="D43" s="15" t="n">
        <x:v>6</x:v>
      </x:c>
      <x:c r="E43" s="15" t="n">
        <x:v>0</x:v>
      </x:c>
      <x:c r="F43" s="2" t="str">
        <x:v>AC25</x:v>
      </x:c>
      <x:c r="G43" s="2" t="str">
        <x:v>AC27</x:v>
      </x:c>
      <x:c r="H43" s="2" t="str">
        <x:v>AC24</x:v>
      </x:c>
      <x:c r="I43" s="2"/>
      <x:c r="J43" s="2"/>
      <x:c r="K43" s="2"/>
      <x:c r="L43" s="2"/>
      <x:c r="M43" s="2"/>
      <x:c r="N43" s="2"/>
    </x:row>
    <x:row r="44" ht="25" customHeight="1">
      <x:c r="A44" s="4" t="n">
        <x:v>45207</x:v>
      </x:c>
      <x:c r="B44" s="2" t="str">
        <x:v>FB</x:v>
      </x:c>
      <x:c r="C44" s="15" t="n">
        <x:v>2</x:v>
      </x:c>
      <x:c r="D44" s="15" t="n">
        <x:v>0</x:v>
      </x:c>
      <x:c r="E44" s="15" t="n">
        <x:v>0</x:v>
      </x:c>
      <x:c r="F44" s="2" t="str">
        <x:v>AE25</x:v>
      </x:c>
      <x:c r="G44" s="2" t="str">
        <x:v>AE27</x:v>
      </x:c>
      <x:c r="H44" s="2" t="str">
        <x:v>AE24</x:v>
      </x:c>
      <x:c r="I44" s="2"/>
      <x:c r="J44" s="2"/>
      <x:c r="K44" s="2"/>
      <x:c r="L44" s="2"/>
      <x:c r="M44" s="2"/>
      <x:c r="N44" s="2"/>
    </x:row>
    <x:row r="45" ht="25" customHeight="1">
      <x:c r="A45" s="4" t="n">
        <x:v>45208</x:v>
      </x:c>
      <x:c r="B45" s="2" t="str">
        <x:v>FB</x:v>
      </x:c>
      <x:c r="C45" s="15" t="n">
        <x:v>4</x:v>
      </x:c>
      <x:c r="D45" s="15" t="n">
        <x:v>2</x:v>
      </x:c>
      <x:c r="E45" s="15" t="n">
        <x:v>0</x:v>
      </x:c>
      <x:c r="F45" s="2" t="str">
        <x:v>AK25</x:v>
      </x:c>
      <x:c r="G45" s="2" t="str">
        <x:v>AK27</x:v>
      </x:c>
      <x:c r="H45" s="2" t="str">
        <x:v>AK24</x:v>
      </x:c>
      <x:c r="I45" s="2"/>
      <x:c r="J45" s="2"/>
      <x:c r="K45" s="2"/>
      <x:c r="L45" s="2"/>
      <x:c r="M45" s="2"/>
      <x:c r="N45" s="2"/>
    </x:row>
    <x:row r="46" ht="25" customHeight="1">
      <x:c r="A46" s="4" t="n">
        <x:v>45209</x:v>
      </x:c>
      <x:c r="B46" s="2" t="str">
        <x:v>FB</x:v>
      </x:c>
      <x:c r="C46" s="15" t="n">
        <x:v>5</x:v>
      </x:c>
      <x:c r="D46" s="15" t="n">
        <x:v>3</x:v>
      </x:c>
      <x:c r="E46" s="15" t="n">
        <x:v>0</x:v>
      </x:c>
      <x:c r="F46" s="2" t="str">
        <x:v>AM25</x:v>
      </x:c>
      <x:c r="G46" s="2" t="str">
        <x:v>AM27</x:v>
      </x:c>
      <x:c r="H46" s="2" t="str">
        <x:v>AM24</x:v>
      </x:c>
      <x:c r="I46" s="2"/>
      <x:c r="J46" s="2"/>
      <x:c r="K46" s="2"/>
      <x:c r="L46" s="2"/>
      <x:c r="M46" s="2"/>
      <x:c r="N46" s="2"/>
    </x:row>
    <x:row r="47" ht="25" customHeight="1">
      <x:c r="A47" s="4" t="n">
        <x:v>45210</x:v>
      </x:c>
      <x:c r="B47" s="2" t="str">
        <x:v>FB</x:v>
      </x:c>
      <x:c r="C47" s="15" t="n">
        <x:v>5</x:v>
      </x:c>
      <x:c r="D47" s="15" t="n">
        <x:v>4</x:v>
      </x:c>
      <x:c r="E47" s="15" t="n">
        <x:v>0</x:v>
      </x:c>
      <x:c r="F47" s="2" t="str">
        <x:v>AO25</x:v>
      </x:c>
      <x:c r="G47" s="2" t="str">
        <x:v>AO27</x:v>
      </x:c>
      <x:c r="H47" s="2" t="str">
        <x:v>AO24</x:v>
      </x:c>
      <x:c r="I47" s="2"/>
      <x:c r="J47" s="2"/>
      <x:c r="K47" s="2"/>
      <x:c r="L47" s="2"/>
      <x:c r="M47" s="2"/>
      <x:c r="N47" s="2"/>
    </x:row>
    <x:row r="48" ht="25" customHeight="1">
      <x:c r="A48" s="4" t="n">
        <x:v>45211</x:v>
      </x:c>
      <x:c r="B48" s="2" t="str">
        <x:v>FB</x:v>
      </x:c>
      <x:c r="C48" s="15" t="n">
        <x:v>3</x:v>
      </x:c>
      <x:c r="D48" s="15" t="n">
        <x:v>3</x:v>
      </x:c>
      <x:c r="E48" s="15" t="n">
        <x:v>0</x:v>
      </x:c>
      <x:c r="F48" s="2" t="str">
        <x:v>AQ25</x:v>
      </x:c>
      <x:c r="G48" s="2" t="str">
        <x:v>AQ27</x:v>
      </x:c>
      <x:c r="H48" s="2" t="str">
        <x:v>AQ24</x:v>
      </x:c>
      <x:c r="I48" s="2"/>
      <x:c r="J48" s="2"/>
      <x:c r="K48" s="2"/>
      <x:c r="L48" s="2"/>
      <x:c r="M48" s="2"/>
      <x:c r="N48" s="2"/>
    </x:row>
    <x:row r="49" ht="25" customHeight="1">
      <x:c r="A49" s="4" t="n">
        <x:v>45212</x:v>
      </x:c>
      <x:c r="B49" s="2" t="str">
        <x:v>FB</x:v>
      </x:c>
      <x:c r="C49" s="15" t="n">
        <x:v>4</x:v>
      </x:c>
      <x:c r="D49" s="15" t="n">
        <x:v>3</x:v>
      </x:c>
      <x:c r="E49" s="15" t="n">
        <x:v>0</x:v>
      </x:c>
      <x:c r="F49" s="2" t="str">
        <x:v>AS25</x:v>
      </x:c>
      <x:c r="G49" s="2" t="str">
        <x:v>AS27</x:v>
      </x:c>
      <x:c r="H49" s="2" t="str">
        <x:v>AS24</x:v>
      </x:c>
      <x:c r="I49" s="2"/>
      <x:c r="J49" s="2"/>
      <x:c r="K49" s="2"/>
      <x:c r="L49" s="2"/>
      <x:c r="M49" s="2"/>
      <x:c r="N49" s="2"/>
    </x:row>
    <x:row r="50" ht="25" customHeight="1">
      <x:c r="A50" s="4" t="n">
        <x:v>45213</x:v>
      </x:c>
      <x:c r="B50" s="2" t="str">
        <x:v>FB</x:v>
      </x:c>
      <x:c r="C50" s="15" t="n">
        <x:v>0</x:v>
      </x:c>
      <x:c r="D50" s="15" t="n">
        <x:v>0</x:v>
      </x:c>
      <x:c r="E50" s="15" t="n">
        <x:v>0</x:v>
      </x:c>
      <x:c r="F50" s="2" t="str">
        <x:v>AU25</x:v>
      </x:c>
      <x:c r="G50" s="2" t="str">
        <x:v>AU27</x:v>
      </x:c>
      <x:c r="H50" s="2" t="str">
        <x:v>AU24</x:v>
      </x:c>
      <x:c r="I50" s="2"/>
      <x:c r="J50" s="2"/>
      <x:c r="K50" s="2"/>
      <x:c r="L50" s="2"/>
      <x:c r="M50" s="2"/>
      <x:c r="N50" s="2"/>
    </x:row>
    <x:row r="51" ht="25" customHeight="1">
      <x:c r="A51" s="4" t="n">
        <x:v>45214</x:v>
      </x:c>
      <x:c r="B51" s="2" t="str">
        <x:v>FB</x:v>
      </x:c>
      <x:c r="C51" s="15" t="n">
        <x:v>2</x:v>
      </x:c>
      <x:c r="D51" s="15" t="n">
        <x:v>2</x:v>
      </x:c>
      <x:c r="E51" s="15" t="n">
        <x:v>0</x:v>
      </x:c>
      <x:c r="F51" s="2" t="str">
        <x:v>AW25</x:v>
      </x:c>
      <x:c r="G51" s="2" t="str">
        <x:v>AW27</x:v>
      </x:c>
      <x:c r="H51" s="2" t="str">
        <x:v>AW24</x:v>
      </x:c>
      <x:c r="I51" s="2"/>
      <x:c r="J51" s="2"/>
      <x:c r="K51" s="2"/>
      <x:c r="L51" s="2"/>
      <x:c r="M51" s="2"/>
      <x:c r="N51" s="2"/>
    </x:row>
    <x:row r="52" ht="25" customHeight="1">
      <x:c r="A52" s="4" t="n">
        <x:v>45215</x:v>
      </x:c>
      <x:c r="B52" s="2" t="str">
        <x:v>FB</x:v>
      </x:c>
      <x:c r="C52" s="15" t="n">
        <x:v>4</x:v>
      </x:c>
      <x:c r="D52" s="15" t="n">
        <x:v>4</x:v>
      </x:c>
      <x:c r="E52" s="15" t="n">
        <x:v>0</x:v>
      </x:c>
      <x:c r="F52" s="2" t="str">
        <x:v>BC25</x:v>
      </x:c>
      <x:c r="G52" s="2" t="str">
        <x:v>BC27</x:v>
      </x:c>
      <x:c r="H52" s="2" t="str">
        <x:v>BC24</x:v>
      </x:c>
      <x:c r="I52" s="2"/>
      <x:c r="J52" s="2"/>
      <x:c r="K52" s="2"/>
      <x:c r="L52" s="2"/>
      <x:c r="M52" s="2"/>
      <x:c r="N52" s="2"/>
    </x:row>
    <x:row r="53" ht="25" customHeight="1">
      <x:c r="A53" s="4" t="n">
        <x:v>45216</x:v>
      </x:c>
      <x:c r="B53" s="2" t="str">
        <x:v>FB</x:v>
      </x:c>
      <x:c r="C53" s="15" t="n">
        <x:v>5</x:v>
      </x:c>
      <x:c r="D53" s="15" t="n">
        <x:v>5</x:v>
      </x:c>
      <x:c r="E53" s="15" t="n">
        <x:v>0</x:v>
      </x:c>
      <x:c r="F53" s="2" t="str">
        <x:v>BE25</x:v>
      </x:c>
      <x:c r="G53" s="2" t="str">
        <x:v>BE27</x:v>
      </x:c>
      <x:c r="H53" s="2" t="str">
        <x:v>BE24</x:v>
      </x:c>
      <x:c r="I53" s="2"/>
      <x:c r="J53" s="2"/>
      <x:c r="K53" s="2"/>
      <x:c r="L53" s="2"/>
      <x:c r="M53" s="2"/>
      <x:c r="N53" s="2"/>
    </x:row>
    <x:row r="54" ht="25" customHeight="1">
      <x:c r="A54" s="4" t="n">
        <x:v>45217</x:v>
      </x:c>
      <x:c r="B54" s="2" t="str">
        <x:v>FB</x:v>
      </x:c>
      <x:c r="C54" s="15" t="n">
        <x:v>1</x:v>
      </x:c>
      <x:c r="D54" s="15" t="n">
        <x:v>1</x:v>
      </x:c>
      <x:c r="E54" s="15" t="n">
        <x:v>0</x:v>
      </x:c>
      <x:c r="F54" s="2" t="str">
        <x:v>BG25</x:v>
      </x:c>
      <x:c r="G54" s="2" t="str">
        <x:v>BG27</x:v>
      </x:c>
      <x:c r="H54" s="2" t="str">
        <x:v>BG24</x:v>
      </x:c>
      <x:c r="I54" s="2"/>
      <x:c r="J54" s="2"/>
      <x:c r="K54" s="2"/>
      <x:c r="L54" s="2"/>
      <x:c r="M54" s="2"/>
      <x:c r="N54" s="2"/>
    </x:row>
    <x:row r="55" ht="25" customHeight="1">
      <x:c r="A55" s="4" t="n">
        <x:v>45218</x:v>
      </x:c>
      <x:c r="B55" s="2" t="str">
        <x:v>FB</x:v>
      </x:c>
      <x:c r="C55" s="15" t="n">
        <x:v>1</x:v>
      </x:c>
      <x:c r="D55" s="15" t="n">
        <x:v>1</x:v>
      </x:c>
      <x:c r="E55" s="15" t="n">
        <x:v>0</x:v>
      </x:c>
      <x:c r="F55" s="2" t="str">
        <x:v>BI25</x:v>
      </x:c>
      <x:c r="G55" s="2" t="str">
        <x:v>BI27</x:v>
      </x:c>
      <x:c r="H55" s="2" t="str">
        <x:v>BI24</x:v>
      </x:c>
      <x:c r="I55" s="2"/>
      <x:c r="J55" s="2"/>
      <x:c r="K55" s="2"/>
      <x:c r="L55" s="2"/>
      <x:c r="M55" s="2"/>
      <x:c r="N55" s="2"/>
    </x:row>
    <x:row r="56" ht="25" customHeight="1">
      <x:c r="A56" s="4" t="n">
        <x:v>45219</x:v>
      </x:c>
      <x:c r="B56" s="2" t="str">
        <x:v>FB</x:v>
      </x:c>
      <x:c r="C56" s="15" t="n">
        <x:v>7</x:v>
      </x:c>
      <x:c r="D56" s="15" t="n">
        <x:v>6</x:v>
      </x:c>
      <x:c r="E56" s="15" t="n">
        <x:v>0</x:v>
      </x:c>
      <x:c r="F56" s="2" t="str">
        <x:v>BK25</x:v>
      </x:c>
      <x:c r="G56" s="2" t="str">
        <x:v>BK27</x:v>
      </x:c>
      <x:c r="H56" s="2" t="str">
        <x:v>BK24</x:v>
      </x:c>
      <x:c r="I56" s="2"/>
      <x:c r="J56" s="2"/>
      <x:c r="K56" s="2"/>
      <x:c r="L56" s="2"/>
      <x:c r="M56" s="2"/>
      <x:c r="N56" s="2"/>
    </x:row>
    <x:row r="57" ht="25" customHeight="1">
      <x:c r="A57" s="4" t="n">
        <x:v>45220</x:v>
      </x:c>
      <x:c r="B57" s="2" t="str">
        <x:v>FB</x:v>
      </x:c>
      <x:c r="C57" s="15" t="n">
        <x:v>1</x:v>
      </x:c>
      <x:c r="D57" s="15" t="n">
        <x:v>0</x:v>
      </x:c>
      <x:c r="E57" s="15" t="n">
        <x:v>0</x:v>
      </x:c>
      <x:c r="F57" s="2" t="str">
        <x:v>BM25</x:v>
      </x:c>
      <x:c r="G57" s="2" t="str">
        <x:v>BM27</x:v>
      </x:c>
      <x:c r="H57" s="2" t="str">
        <x:v>BM24</x:v>
      </x:c>
      <x:c r="I57" s="2"/>
      <x:c r="J57" s="2"/>
      <x:c r="K57" s="2"/>
      <x:c r="L57" s="2"/>
      <x:c r="M57" s="2"/>
      <x:c r="N57" s="2"/>
    </x:row>
    <x:row r="58" ht="25" customHeight="1">
      <x:c r="A58" s="4" t="n">
        <x:v>45221</x:v>
      </x:c>
      <x:c r="B58" s="2" t="str">
        <x:v>FB</x:v>
      </x:c>
      <x:c r="C58" s="15" t="n">
        <x:v>0</x:v>
      </x:c>
      <x:c r="D58" s="15" t="n">
        <x:v>0</x:v>
      </x:c>
      <x:c r="E58" s="15" t="n">
        <x:v>0</x:v>
      </x:c>
      <x:c r="F58" s="2" t="str">
        <x:v>BO25</x:v>
      </x:c>
      <x:c r="G58" s="2" t="str">
        <x:v>BO27</x:v>
      </x:c>
      <x:c r="H58" s="2" t="str">
        <x:v>BO24</x:v>
      </x:c>
      <x:c r="I58" s="2"/>
      <x:c r="J58" s="2"/>
      <x:c r="K58" s="2"/>
      <x:c r="L58" s="2"/>
      <x:c r="M58" s="2"/>
      <x:c r="N58" s="2"/>
    </x:row>
    <x:row r="59" ht="25" customHeight="1">
      <x:c r="A59" s="4" t="n">
        <x:v>45222</x:v>
      </x:c>
      <x:c r="B59" s="2" t="str">
        <x:v>FB</x:v>
      </x:c>
      <x:c r="C59" s="15" t="n">
        <x:v>0</x:v>
      </x:c>
      <x:c r="D59" s="15" t="n">
        <x:v>0</x:v>
      </x:c>
      <x:c r="E59" s="15" t="n">
        <x:v>0</x:v>
      </x:c>
      <x:c r="F59" s="2" t="str">
        <x:v>BU25</x:v>
      </x:c>
      <x:c r="G59" s="2" t="str">
        <x:v>BU27</x:v>
      </x:c>
      <x:c r="H59" s="2" t="str">
        <x:v>BU24</x:v>
      </x:c>
      <x:c r="I59" s="2"/>
      <x:c r="J59" s="2"/>
      <x:c r="K59" s="2"/>
      <x:c r="L59" s="2"/>
      <x:c r="M59" s="2"/>
      <x:c r="N59" s="2"/>
    </x:row>
    <x:row r="60" ht="25" customHeight="1">
      <x:c r="A60" s="4" t="n">
        <x:v>45223</x:v>
      </x:c>
      <x:c r="B60" s="2" t="str">
        <x:v>FB</x:v>
      </x:c>
      <x:c r="C60" s="15" t="n">
        <x:v>0</x:v>
      </x:c>
      <x:c r="D60" s="15" t="n">
        <x:v>0</x:v>
      </x:c>
      <x:c r="E60" s="15" t="n">
        <x:v>0</x:v>
      </x:c>
      <x:c r="F60" s="2" t="str">
        <x:v>BW25</x:v>
      </x:c>
      <x:c r="G60" s="2" t="str">
        <x:v>BW27</x:v>
      </x:c>
      <x:c r="H60" s="2" t="str">
        <x:v>BW24</x:v>
      </x:c>
      <x:c r="I60" s="2"/>
      <x:c r="J60" s="2"/>
      <x:c r="K60" s="2"/>
      <x:c r="L60" s="2"/>
      <x:c r="M60" s="2"/>
      <x:c r="N60" s="2"/>
    </x:row>
    <x:row r="61" ht="25" customHeight="1">
      <x:c r="A61" s="4" t="n">
        <x:v>45224</x:v>
      </x:c>
      <x:c r="B61" s="2" t="str">
        <x:v>FB</x:v>
      </x:c>
      <x:c r="C61" s="15" t="n">
        <x:v>0</x:v>
      </x:c>
      <x:c r="D61" s="15" t="n">
        <x:v>0</x:v>
      </x:c>
      <x:c r="E61" s="15" t="n">
        <x:v>0</x:v>
      </x:c>
      <x:c r="F61" s="2" t="str">
        <x:v>BY25</x:v>
      </x:c>
      <x:c r="G61" s="2" t="str">
        <x:v>BY27</x:v>
      </x:c>
      <x:c r="H61" s="2" t="str">
        <x:v>BY24</x:v>
      </x:c>
      <x:c r="I61" s="2"/>
      <x:c r="J61" s="2"/>
      <x:c r="K61" s="2"/>
      <x:c r="L61" s="2"/>
      <x:c r="M61" s="2"/>
      <x:c r="N61" s="2"/>
    </x:row>
    <x:row r="62" ht="25" customHeight="1">
      <x:c r="A62" s="4" t="n">
        <x:v>45225</x:v>
      </x:c>
      <x:c r="B62" s="2" t="str">
        <x:v>FB</x:v>
      </x:c>
      <x:c r="C62" s="15" t="n">
        <x:v>0</x:v>
      </x:c>
      <x:c r="D62" s="15" t="n">
        <x:v>0</x:v>
      </x:c>
      <x:c r="E62" s="15" t="n">
        <x:v>0</x:v>
      </x:c>
      <x:c r="F62" s="2" t="str">
        <x:v>CA25</x:v>
      </x:c>
      <x:c r="G62" s="2" t="str">
        <x:v>CA27</x:v>
      </x:c>
      <x:c r="H62" s="2" t="str">
        <x:v>CA24</x:v>
      </x:c>
      <x:c r="I62" s="2"/>
      <x:c r="J62" s="2"/>
      <x:c r="K62" s="2"/>
      <x:c r="L62" s="2"/>
      <x:c r="M62" s="2"/>
      <x:c r="N62" s="2"/>
    </x:row>
    <x:row r="63" ht="25" customHeight="1">
      <x:c r="A63" s="4" t="n">
        <x:v>45226</x:v>
      </x:c>
      <x:c r="B63" s="2" t="str">
        <x:v>FB</x:v>
      </x:c>
      <x:c r="C63" s="15" t="n">
        <x:v>0</x:v>
      </x:c>
      <x:c r="D63" s="15" t="n">
        <x:v>0</x:v>
      </x:c>
      <x:c r="E63" s="15" t="n">
        <x:v>0</x:v>
      </x:c>
      <x:c r="F63" s="2" t="str">
        <x:v>CC25</x:v>
      </x:c>
      <x:c r="G63" s="2" t="str">
        <x:v>CC27</x:v>
      </x:c>
      <x:c r="H63" s="2" t="str">
        <x:v>CC24</x:v>
      </x:c>
      <x:c r="I63" s="2"/>
      <x:c r="J63" s="2"/>
      <x:c r="K63" s="2"/>
      <x:c r="L63" s="2"/>
      <x:c r="M63" s="2"/>
      <x:c r="N63" s="2"/>
    </x:row>
    <x:row r="64" ht="25" customHeight="1">
      <x:c r="A64" s="4" t="n">
        <x:v>45227</x:v>
      </x:c>
      <x:c r="B64" s="2" t="str">
        <x:v>FB</x:v>
      </x:c>
      <x:c r="C64" s="15" t="n">
        <x:v>0</x:v>
      </x:c>
      <x:c r="D64" s="15" t="n">
        <x:v>0</x:v>
      </x:c>
      <x:c r="E64" s="15" t="n">
        <x:v>0</x:v>
      </x:c>
      <x:c r="F64" s="2" t="str">
        <x:v>CE25</x:v>
      </x:c>
      <x:c r="G64" s="2" t="str">
        <x:v>CE27</x:v>
      </x:c>
      <x:c r="H64" s="2" t="str">
        <x:v>CE24</x:v>
      </x:c>
      <x:c r="I64" s="2"/>
      <x:c r="J64" s="2"/>
      <x:c r="K64" s="2"/>
      <x:c r="L64" s="2"/>
      <x:c r="M64" s="2"/>
      <x:c r="N64" s="2"/>
    </x:row>
    <x:row r="65" ht="25" customHeight="1">
      <x:c r="A65" s="4" t="n">
        <x:v>45228</x:v>
      </x:c>
      <x:c r="B65" s="2" t="str">
        <x:v>FB</x:v>
      </x:c>
      <x:c r="C65" s="15" t="n">
        <x:v>0</x:v>
      </x:c>
      <x:c r="D65" s="15" t="n">
        <x:v>0</x:v>
      </x:c>
      <x:c r="E65" s="15" t="n">
        <x:v>0</x:v>
      </x:c>
      <x:c r="F65" s="2" t="str">
        <x:v>CG25</x:v>
      </x:c>
      <x:c r="G65" s="2" t="str">
        <x:v>CG27</x:v>
      </x:c>
      <x:c r="H65" s="2" t="str">
        <x:v>CG24</x:v>
      </x:c>
      <x:c r="I65" s="2"/>
      <x:c r="J65" s="2"/>
      <x:c r="K65" s="2"/>
      <x:c r="L65" s="2"/>
      <x:c r="M65" s="2"/>
      <x:c r="N65" s="2"/>
    </x:row>
    <x:row r="66" ht="25" customHeight="1">
      <x:c r="A66" s="4" t="n">
        <x:v>45229</x:v>
      </x:c>
      <x:c r="B66" s="2" t="str">
        <x:v>FB</x:v>
      </x:c>
      <x:c r="C66" s="15" t="n">
        <x:v>0</x:v>
      </x:c>
      <x:c r="D66" s="15" t="n">
        <x:v>0</x:v>
      </x:c>
      <x:c r="E66" s="15" t="n">
        <x:v>0</x:v>
      </x:c>
      <x:c r="F66" s="2" t="str">
        <x:v>CM25</x:v>
      </x:c>
      <x:c r="G66" s="2" t="str">
        <x:v>CM27</x:v>
      </x:c>
      <x:c r="H66" s="2" t="str">
        <x:v>CM24</x:v>
      </x:c>
      <x:c r="I66" s="2"/>
      <x:c r="J66" s="2"/>
      <x:c r="K66" s="2"/>
      <x:c r="L66" s="2"/>
      <x:c r="M66" s="2"/>
      <x:c r="N66" s="2"/>
    </x:row>
    <x:row r="67" ht="25" customHeight="1">
      <x:c r="A67" s="4" t="n">
        <x:v>45230</x:v>
      </x:c>
      <x:c r="B67" s="2" t="str">
        <x:v>FB</x:v>
      </x:c>
      <x:c r="C67" s="15" t="n">
        <x:v>0</x:v>
      </x:c>
      <x:c r="D67" s="15" t="n">
        <x:v>0</x:v>
      </x:c>
      <x:c r="E67" s="15" t="n">
        <x:v>0</x:v>
      </x:c>
      <x:c r="F67" s="2" t="str">
        <x:v>CO25</x:v>
      </x:c>
      <x:c r="G67" s="2" t="str">
        <x:v>CO27</x:v>
      </x:c>
      <x:c r="H67" s="2" t="str">
        <x:v>CO24</x:v>
      </x:c>
      <x:c r="I67" s="2"/>
      <x:c r="J67" s="2"/>
      <x:c r="K67" s="2"/>
      <x:c r="L67" s="2"/>
      <x:c r="M67" s="2"/>
      <x:c r="N67" s="2"/>
    </x:row>
    <x:row r="68" ht="25" customHeight="1">
      <x:c r="A68" s="4" t="n">
        <x:v>45200</x:v>
      </x:c>
      <x:c r="B68" s="2" t="str">
        <x:v>Яндекс</x:v>
      </x:c>
      <x:c r="C68" s="15" t="n">
        <x:v>5</x:v>
      </x:c>
      <x:c r="D68" s="15" t="n">
        <x:v>5</x:v>
      </x:c>
      <x:c r="E68" s="15" t="n">
        <x:v>0</x:v>
      </x:c>
      <x:c r="F68" s="2" t="str">
        <x:v>O30</x:v>
      </x:c>
      <x:c r="G68" s="2" t="str">
        <x:v>O32</x:v>
      </x:c>
      <x:c r="H68" s="2" t="str">
        <x:v>O29</x:v>
      </x:c>
      <x:c r="I68" s="2"/>
      <x:c r="J68" s="2"/>
      <x:c r="K68" s="2"/>
      <x:c r="L68" s="2"/>
      <x:c r="M68" s="2"/>
      <x:c r="N68" s="2"/>
    </x:row>
    <x:row r="69" ht="25" customHeight="1">
      <x:c r="A69" s="4" t="n">
        <x:v>45201</x:v>
      </x:c>
      <x:c r="B69" s="2" t="str">
        <x:v>Яндекс</x:v>
      </x:c>
      <x:c r="C69" s="15" t="n">
        <x:v>6</x:v>
      </x:c>
      <x:c r="D69" s="15" t="n">
        <x:v>6</x:v>
      </x:c>
      <x:c r="E69" s="15" t="n">
        <x:v>0</x:v>
      </x:c>
      <x:c r="F69" s="2" t="str">
        <x:v>S30</x:v>
      </x:c>
      <x:c r="G69" s="2" t="str">
        <x:v>S32</x:v>
      </x:c>
      <x:c r="H69" s="2" t="str">
        <x:v>S29</x:v>
      </x:c>
      <x:c r="I69" s="2"/>
      <x:c r="J69" s="2"/>
      <x:c r="K69" s="2"/>
      <x:c r="L69" s="2"/>
      <x:c r="M69" s="2"/>
      <x:c r="N69" s="2"/>
    </x:row>
    <x:row r="70" ht="25" customHeight="1">
      <x:c r="A70" s="4" t="n">
        <x:v>45202</x:v>
      </x:c>
      <x:c r="B70" s="2" t="str">
        <x:v>Яндекс</x:v>
      </x:c>
      <x:c r="C70" s="15" t="n">
        <x:v>1</x:v>
      </x:c>
      <x:c r="D70" s="15" t="n">
        <x:v>1</x:v>
      </x:c>
      <x:c r="E70" s="15" t="n">
        <x:v>0</x:v>
      </x:c>
      <x:c r="F70" s="2" t="str">
        <x:v>U30</x:v>
      </x:c>
      <x:c r="G70" s="2" t="str">
        <x:v>U32</x:v>
      </x:c>
      <x:c r="H70" s="2" t="str">
        <x:v>U29</x:v>
      </x:c>
      <x:c r="I70" s="2"/>
      <x:c r="J70" s="2"/>
      <x:c r="K70" s="2"/>
      <x:c r="L70" s="2"/>
      <x:c r="M70" s="2"/>
      <x:c r="N70" s="2"/>
    </x:row>
    <x:row r="71" ht="25" customHeight="1">
      <x:c r="A71" s="4" t="n">
        <x:v>45203</x:v>
      </x:c>
      <x:c r="B71" s="2" t="str">
        <x:v>Яндекс</x:v>
      </x:c>
      <x:c r="C71" s="15" t="n">
        <x:v>4</x:v>
      </x:c>
      <x:c r="D71" s="15" t="n">
        <x:v>4</x:v>
      </x:c>
      <x:c r="E71" s="15" t="n">
        <x:v>0</x:v>
      </x:c>
      <x:c r="F71" s="2" t="str">
        <x:v>W30</x:v>
      </x:c>
      <x:c r="G71" s="2" t="str">
        <x:v>W32</x:v>
      </x:c>
      <x:c r="H71" s="2" t="str">
        <x:v>W29</x:v>
      </x:c>
      <x:c r="I71" s="2"/>
      <x:c r="J71" s="2"/>
      <x:c r="K71" s="2"/>
      <x:c r="L71" s="2"/>
      <x:c r="M71" s="2"/>
      <x:c r="N71" s="2"/>
    </x:row>
    <x:row r="72" ht="25" customHeight="1">
      <x:c r="A72" s="4" t="n">
        <x:v>45204</x:v>
      </x:c>
      <x:c r="B72" s="2" t="str">
        <x:v>Яндекс</x:v>
      </x:c>
      <x:c r="C72" s="15" t="n">
        <x:v>3</x:v>
      </x:c>
      <x:c r="D72" s="15" t="n">
        <x:v>2</x:v>
      </x:c>
      <x:c r="E72" s="15" t="n">
        <x:v>0</x:v>
      </x:c>
      <x:c r="F72" s="2" t="str">
        <x:v>Y30</x:v>
      </x:c>
      <x:c r="G72" s="2" t="str">
        <x:v>Y32</x:v>
      </x:c>
      <x:c r="H72" s="2" t="str">
        <x:v>Y29</x:v>
      </x:c>
      <x:c r="I72" s="2"/>
      <x:c r="J72" s="2"/>
      <x:c r="K72" s="2"/>
      <x:c r="L72" s="2"/>
      <x:c r="M72" s="2"/>
      <x:c r="N72" s="2"/>
    </x:row>
    <x:row r="73" ht="25" customHeight="1">
      <x:c r="A73" s="4" t="n">
        <x:v>45205</x:v>
      </x:c>
      <x:c r="B73" s="2" t="str">
        <x:v>Яндекс</x:v>
      </x:c>
      <x:c r="C73" s="15" t="n">
        <x:v>2</x:v>
      </x:c>
      <x:c r="D73" s="15" t="n">
        <x:v>1</x:v>
      </x:c>
      <x:c r="E73" s="15" t="n">
        <x:v>0</x:v>
      </x:c>
      <x:c r="F73" s="2" t="str">
        <x:v>AA30</x:v>
      </x:c>
      <x:c r="G73" s="2" t="str">
        <x:v>AA32</x:v>
      </x:c>
      <x:c r="H73" s="2" t="str">
        <x:v>AA29</x:v>
      </x:c>
      <x:c r="I73" s="2"/>
      <x:c r="J73" s="2"/>
      <x:c r="K73" s="2"/>
      <x:c r="L73" s="2"/>
      <x:c r="M73" s="2"/>
      <x:c r="N73" s="2"/>
    </x:row>
    <x:row r="74" ht="25" customHeight="1">
      <x:c r="A74" s="4" t="n">
        <x:v>45206</x:v>
      </x:c>
      <x:c r="B74" s="2" t="str">
        <x:v>Яндекс</x:v>
      </x:c>
      <x:c r="C74" s="15" t="n">
        <x:v>3</x:v>
      </x:c>
      <x:c r="D74" s="15" t="n">
        <x:v>2</x:v>
      </x:c>
      <x:c r="E74" s="15" t="n">
        <x:v>0</x:v>
      </x:c>
      <x:c r="F74" s="2" t="str">
        <x:v>AC30</x:v>
      </x:c>
      <x:c r="G74" s="2" t="str">
        <x:v>AC32</x:v>
      </x:c>
      <x:c r="H74" s="2" t="str">
        <x:v>AC29</x:v>
      </x:c>
      <x:c r="I74" s="2"/>
      <x:c r="J74" s="2"/>
      <x:c r="K74" s="2"/>
      <x:c r="L74" s="2"/>
      <x:c r="M74" s="2"/>
      <x:c r="N74" s="2"/>
    </x:row>
    <x:row r="75" ht="25" customHeight="1">
      <x:c r="A75" s="4" t="n">
        <x:v>45207</x:v>
      </x:c>
      <x:c r="B75" s="2" t="str">
        <x:v>Яндекс</x:v>
      </x:c>
      <x:c r="C75" s="15" t="n">
        <x:v>8</x:v>
      </x:c>
      <x:c r="D75" s="15" t="n">
        <x:v>8</x:v>
      </x:c>
      <x:c r="E75" s="15" t="n">
        <x:v>0</x:v>
      </x:c>
      <x:c r="F75" s="2" t="str">
        <x:v>AE30</x:v>
      </x:c>
      <x:c r="G75" s="2" t="str">
        <x:v>AE32</x:v>
      </x:c>
      <x:c r="H75" s="2" t="str">
        <x:v>AE29</x:v>
      </x:c>
      <x:c r="I75" s="2"/>
      <x:c r="J75" s="2"/>
      <x:c r="K75" s="2"/>
      <x:c r="L75" s="2"/>
      <x:c r="M75" s="2"/>
      <x:c r="N75" s="2"/>
    </x:row>
    <x:row r="76" ht="25" customHeight="1">
      <x:c r="A76" s="4" t="n">
        <x:v>45208</x:v>
      </x:c>
      <x:c r="B76" s="2" t="str">
        <x:v>Яндекс</x:v>
      </x:c>
      <x:c r="C76" s="15" t="n">
        <x:v>3</x:v>
      </x:c>
      <x:c r="D76" s="15" t="n">
        <x:v>1</x:v>
      </x:c>
      <x:c r="E76" s="15" t="n">
        <x:v>0</x:v>
      </x:c>
      <x:c r="F76" s="2" t="str">
        <x:v>AK30</x:v>
      </x:c>
      <x:c r="G76" s="2" t="str">
        <x:v>AK32</x:v>
      </x:c>
      <x:c r="H76" s="2" t="str">
        <x:v>AK29</x:v>
      </x:c>
      <x:c r="I76" s="2"/>
      <x:c r="J76" s="2"/>
      <x:c r="K76" s="2"/>
      <x:c r="L76" s="2"/>
      <x:c r="M76" s="2"/>
      <x:c r="N76" s="2"/>
    </x:row>
    <x:row r="77" ht="25" customHeight="1">
      <x:c r="A77" s="4" t="n">
        <x:v>45209</x:v>
      </x:c>
      <x:c r="B77" s="2" t="str">
        <x:v>Яндекс</x:v>
      </x:c>
      <x:c r="C77" s="15" t="n">
        <x:v>5</x:v>
      </x:c>
      <x:c r="D77" s="15" t="n">
        <x:v>4</x:v>
      </x:c>
      <x:c r="E77" s="15" t="n">
        <x:v>0</x:v>
      </x:c>
      <x:c r="F77" s="2" t="str">
        <x:v>AM30</x:v>
      </x:c>
      <x:c r="G77" s="2" t="str">
        <x:v>AM32</x:v>
      </x:c>
      <x:c r="H77" s="2" t="str">
        <x:v>AM29</x:v>
      </x:c>
      <x:c r="I77" s="2"/>
      <x:c r="J77" s="2"/>
      <x:c r="K77" s="2"/>
      <x:c r="L77" s="2"/>
      <x:c r="M77" s="2"/>
      <x:c r="N77" s="2"/>
    </x:row>
    <x:row r="78" ht="25" customHeight="1">
      <x:c r="A78" s="4" t="n">
        <x:v>45210</x:v>
      </x:c>
      <x:c r="B78" s="2" t="str">
        <x:v>Яндекс</x:v>
      </x:c>
      <x:c r="C78" s="15" t="n">
        <x:v>4</x:v>
      </x:c>
      <x:c r="D78" s="15" t="n">
        <x:v>3</x:v>
      </x:c>
      <x:c r="E78" s="15" t="n">
        <x:v>0</x:v>
      </x:c>
      <x:c r="F78" s="2" t="str">
        <x:v>AO30</x:v>
      </x:c>
      <x:c r="G78" s="2" t="str">
        <x:v>AO32</x:v>
      </x:c>
      <x:c r="H78" s="2" t="str">
        <x:v>AO29</x:v>
      </x:c>
      <x:c r="I78" s="2"/>
      <x:c r="J78" s="2"/>
      <x:c r="K78" s="2"/>
      <x:c r="L78" s="2"/>
      <x:c r="M78" s="2"/>
      <x:c r="N78" s="2"/>
    </x:row>
    <x:row r="79" ht="25" customHeight="1">
      <x:c r="A79" s="4" t="n">
        <x:v>45211</x:v>
      </x:c>
      <x:c r="B79" s="2" t="str">
        <x:v>Яндекс</x:v>
      </x:c>
      <x:c r="C79" s="15" t="n">
        <x:v>1</x:v>
      </x:c>
      <x:c r="D79" s="15" t="n">
        <x:v>0</x:v>
      </x:c>
      <x:c r="E79" s="15" t="n">
        <x:v>0</x:v>
      </x:c>
      <x:c r="F79" s="2" t="str">
        <x:v>AQ30</x:v>
      </x:c>
      <x:c r="G79" s="2" t="str">
        <x:v>AQ32</x:v>
      </x:c>
      <x:c r="H79" s="2" t="str">
        <x:v>AQ29</x:v>
      </x:c>
      <x:c r="I79" s="2"/>
      <x:c r="J79" s="2"/>
      <x:c r="K79" s="2"/>
      <x:c r="L79" s="2"/>
      <x:c r="M79" s="2"/>
      <x:c r="N79" s="2"/>
    </x:row>
    <x:row r="80" ht="25" customHeight="1">
      <x:c r="A80" s="4" t="n">
        <x:v>45212</x:v>
      </x:c>
      <x:c r="B80" s="2" t="str">
        <x:v>Яндекс</x:v>
      </x:c>
      <x:c r="C80" s="15" t="n">
        <x:v>3</x:v>
      </x:c>
      <x:c r="D80" s="15" t="n">
        <x:v>3</x:v>
      </x:c>
      <x:c r="E80" s="15" t="n">
        <x:v>0</x:v>
      </x:c>
      <x:c r="F80" s="2" t="str">
        <x:v>AS30</x:v>
      </x:c>
      <x:c r="G80" s="2" t="str">
        <x:v>AS32</x:v>
      </x:c>
      <x:c r="H80" s="2" t="str">
        <x:v>AS29</x:v>
      </x:c>
      <x:c r="I80" s="2"/>
      <x:c r="J80" s="2"/>
      <x:c r="K80" s="2"/>
      <x:c r="L80" s="2"/>
      <x:c r="M80" s="2"/>
      <x:c r="N80" s="2"/>
    </x:row>
    <x:row r="81" ht="25" customHeight="1">
      <x:c r="A81" s="4" t="n">
        <x:v>45213</x:v>
      </x:c>
      <x:c r="B81" s="2" t="str">
        <x:v>Яндекс</x:v>
      </x:c>
      <x:c r="C81" s="15" t="n">
        <x:v>0</x:v>
      </x:c>
      <x:c r="D81" s="15" t="n">
        <x:v>0</x:v>
      </x:c>
      <x:c r="E81" s="15" t="n">
        <x:v>0</x:v>
      </x:c>
      <x:c r="F81" s="2" t="str">
        <x:v>AU30</x:v>
      </x:c>
      <x:c r="G81" s="2" t="str">
        <x:v>AU32</x:v>
      </x:c>
      <x:c r="H81" s="2" t="str">
        <x:v>AU29</x:v>
      </x:c>
      <x:c r="I81" s="2"/>
      <x:c r="J81" s="2"/>
      <x:c r="K81" s="2"/>
      <x:c r="L81" s="2"/>
      <x:c r="M81" s="2"/>
      <x:c r="N81" s="2"/>
    </x:row>
    <x:row r="82" ht="25" customHeight="1">
      <x:c r="A82" s="4" t="n">
        <x:v>45214</x:v>
      </x:c>
      <x:c r="B82" s="2" t="str">
        <x:v>Яндекс</x:v>
      </x:c>
      <x:c r="C82" s="15" t="n">
        <x:v>3</x:v>
      </x:c>
      <x:c r="D82" s="15" t="n">
        <x:v>2</x:v>
      </x:c>
      <x:c r="E82" s="15" t="n">
        <x:v>0</x:v>
      </x:c>
      <x:c r="F82" s="2" t="str">
        <x:v>AW30</x:v>
      </x:c>
      <x:c r="G82" s="2" t="str">
        <x:v>AW32</x:v>
      </x:c>
      <x:c r="H82" s="2" t="str">
        <x:v>AW29</x:v>
      </x:c>
      <x:c r="I82" s="2"/>
      <x:c r="J82" s="2"/>
      <x:c r="K82" s="2"/>
      <x:c r="L82" s="2"/>
      <x:c r="M82" s="2"/>
      <x:c r="N82" s="2"/>
    </x:row>
    <x:row r="83" ht="25" customHeight="1">
      <x:c r="A83" s="4" t="n">
        <x:v>45215</x:v>
      </x:c>
      <x:c r="B83" s="2" t="str">
        <x:v>Яндекс</x:v>
      </x:c>
      <x:c r="C83" s="15" t="n">
        <x:v>3</x:v>
      </x:c>
      <x:c r="D83" s="15" t="n">
        <x:v>2</x:v>
      </x:c>
      <x:c r="E83" s="15" t="n">
        <x:v>0</x:v>
      </x:c>
      <x:c r="F83" s="2" t="str">
        <x:v>BC30</x:v>
      </x:c>
      <x:c r="G83" s="2" t="str">
        <x:v>BC32</x:v>
      </x:c>
      <x:c r="H83" s="2" t="str">
        <x:v>BC29</x:v>
      </x:c>
      <x:c r="I83" s="2"/>
      <x:c r="J83" s="2"/>
      <x:c r="K83" s="2"/>
      <x:c r="L83" s="2"/>
      <x:c r="M83" s="2"/>
      <x:c r="N83" s="2"/>
    </x:row>
    <x:row r="84" ht="25" customHeight="1">
      <x:c r="A84" s="4" t="n">
        <x:v>45216</x:v>
      </x:c>
      <x:c r="B84" s="2" t="str">
        <x:v>Яндекс</x:v>
      </x:c>
      <x:c r="C84" s="15" t="n">
        <x:v>1</x:v>
      </x:c>
      <x:c r="D84" s="15" t="n">
        <x:v>1</x:v>
      </x:c>
      <x:c r="E84" s="15" t="n">
        <x:v>0</x:v>
      </x:c>
      <x:c r="F84" s="2" t="str">
        <x:v>BE30</x:v>
      </x:c>
      <x:c r="G84" s="2" t="str">
        <x:v>BE32</x:v>
      </x:c>
      <x:c r="H84" s="2" t="str">
        <x:v>BE29</x:v>
      </x:c>
      <x:c r="I84" s="2"/>
      <x:c r="J84" s="2"/>
      <x:c r="K84" s="2"/>
      <x:c r="L84" s="2"/>
      <x:c r="M84" s="2"/>
      <x:c r="N84" s="2"/>
    </x:row>
    <x:row r="85" ht="25" customHeight="1">
      <x:c r="A85" s="4" t="n">
        <x:v>45217</x:v>
      </x:c>
      <x:c r="B85" s="2" t="str">
        <x:v>Яндекс</x:v>
      </x:c>
      <x:c r="C85" s="15" t="n">
        <x:v>1</x:v>
      </x:c>
      <x:c r="D85" s="15" t="n">
        <x:v>0</x:v>
      </x:c>
      <x:c r="E85" s="15" t="n">
        <x:v>0</x:v>
      </x:c>
      <x:c r="F85" s="2" t="str">
        <x:v>BG30</x:v>
      </x:c>
      <x:c r="G85" s="2" t="str">
        <x:v>BG32</x:v>
      </x:c>
      <x:c r="H85" s="2" t="str">
        <x:v>BG29</x:v>
      </x:c>
      <x:c r="I85" s="2"/>
      <x:c r="J85" s="2"/>
      <x:c r="K85" s="2"/>
      <x:c r="L85" s="2"/>
      <x:c r="M85" s="2"/>
      <x:c r="N85" s="2"/>
    </x:row>
    <x:row r="86" ht="25" customHeight="1">
      <x:c r="A86" s="4" t="n">
        <x:v>45218</x:v>
      </x:c>
      <x:c r="B86" s="2" t="str">
        <x:v>Яндекс</x:v>
      </x:c>
      <x:c r="C86" s="15" t="n">
        <x:v>2</x:v>
      </x:c>
      <x:c r="D86" s="15" t="n">
        <x:v>2</x:v>
      </x:c>
      <x:c r="E86" s="15" t="n">
        <x:v>0</x:v>
      </x:c>
      <x:c r="F86" s="2" t="str">
        <x:v>BI30</x:v>
      </x:c>
      <x:c r="G86" s="2" t="str">
        <x:v>BI32</x:v>
      </x:c>
      <x:c r="H86" s="2" t="str">
        <x:v>BI29</x:v>
      </x:c>
      <x:c r="I86" s="2"/>
      <x:c r="J86" s="2"/>
      <x:c r="K86" s="2"/>
      <x:c r="L86" s="2"/>
      <x:c r="M86" s="2"/>
      <x:c r="N86" s="2"/>
    </x:row>
    <x:row r="87" ht="25" customHeight="1">
      <x:c r="A87" s="4" t="n">
        <x:v>45219</x:v>
      </x:c>
      <x:c r="B87" s="2" t="str">
        <x:v>Яндекс</x:v>
      </x:c>
      <x:c r="C87" s="15" t="n">
        <x:v>4</x:v>
      </x:c>
      <x:c r="D87" s="15" t="n">
        <x:v>2</x:v>
      </x:c>
      <x:c r="E87" s="15" t="n">
        <x:v>0</x:v>
      </x:c>
      <x:c r="F87" s="2" t="str">
        <x:v>BK30</x:v>
      </x:c>
      <x:c r="G87" s="2" t="str">
        <x:v>BK32</x:v>
      </x:c>
      <x:c r="H87" s="2" t="str">
        <x:v>BK29</x:v>
      </x:c>
      <x:c r="I87" s="2"/>
      <x:c r="J87" s="2"/>
      <x:c r="K87" s="2"/>
      <x:c r="L87" s="2"/>
      <x:c r="M87" s="2"/>
      <x:c r="N87" s="2"/>
    </x:row>
    <x:row r="88" ht="25" customHeight="1">
      <x:c r="A88" s="4" t="n">
        <x:v>45220</x:v>
      </x:c>
      <x:c r="B88" s="2" t="str">
        <x:v>Яндекс</x:v>
      </x:c>
      <x:c r="C88" s="15" t="n">
        <x:v>4</x:v>
      </x:c>
      <x:c r="D88" s="15" t="n">
        <x:v>4</x:v>
      </x:c>
      <x:c r="E88" s="15" t="n">
        <x:v>0</x:v>
      </x:c>
      <x:c r="F88" s="2" t="str">
        <x:v>BM30</x:v>
      </x:c>
      <x:c r="G88" s="2" t="str">
        <x:v>BM32</x:v>
      </x:c>
      <x:c r="H88" s="2" t="str">
        <x:v>BM29</x:v>
      </x:c>
      <x:c r="I88" s="2"/>
      <x:c r="J88" s="2"/>
      <x:c r="K88" s="2"/>
      <x:c r="L88" s="2"/>
      <x:c r="M88" s="2"/>
      <x:c r="N88" s="2"/>
    </x:row>
    <x:row r="89" ht="25" customHeight="1">
      <x:c r="A89" s="4" t="n">
        <x:v>45221</x:v>
      </x:c>
      <x:c r="B89" s="2" t="str">
        <x:v>Яндекс</x:v>
      </x:c>
      <x:c r="C89" s="15" t="n">
        <x:v>0</x:v>
      </x:c>
      <x:c r="D89" s="15" t="n">
        <x:v>0</x:v>
      </x:c>
      <x:c r="E89" s="15" t="n">
        <x:v>0</x:v>
      </x:c>
      <x:c r="F89" s="2" t="str">
        <x:v>BO30</x:v>
      </x:c>
      <x:c r="G89" s="2" t="str">
        <x:v>BO32</x:v>
      </x:c>
      <x:c r="H89" s="2" t="str">
        <x:v>BO29</x:v>
      </x:c>
      <x:c r="I89" s="2"/>
      <x:c r="J89" s="2"/>
      <x:c r="K89" s="2"/>
      <x:c r="L89" s="2"/>
      <x:c r="M89" s="2"/>
      <x:c r="N89" s="2"/>
    </x:row>
    <x:row r="90" ht="25" customHeight="1">
      <x:c r="A90" s="4" t="n">
        <x:v>45222</x:v>
      </x:c>
      <x:c r="B90" s="2" t="str">
        <x:v>Яндекс</x:v>
      </x:c>
      <x:c r="C90" s="15" t="n">
        <x:v>0</x:v>
      </x:c>
      <x:c r="D90" s="15" t="n">
        <x:v>0</x:v>
      </x:c>
      <x:c r="E90" s="15" t="n">
        <x:v>0</x:v>
      </x:c>
      <x:c r="F90" s="2" t="str">
        <x:v>BU30</x:v>
      </x:c>
      <x:c r="G90" s="2" t="str">
        <x:v>BU32</x:v>
      </x:c>
      <x:c r="H90" s="2" t="str">
        <x:v>BU29</x:v>
      </x:c>
      <x:c r="I90" s="2"/>
      <x:c r="J90" s="2"/>
      <x:c r="K90" s="2"/>
      <x:c r="L90" s="2"/>
      <x:c r="M90" s="2"/>
      <x:c r="N90" s="2"/>
    </x:row>
    <x:row r="91" ht="25" customHeight="1">
      <x:c r="A91" s="4" t="n">
        <x:v>45223</x:v>
      </x:c>
      <x:c r="B91" s="2" t="str">
        <x:v>Яндекс</x:v>
      </x:c>
      <x:c r="C91" s="15" t="n">
        <x:v>0</x:v>
      </x:c>
      <x:c r="D91" s="15" t="n">
        <x:v>0</x:v>
      </x:c>
      <x:c r="E91" s="15" t="n">
        <x:v>0</x:v>
      </x:c>
      <x:c r="F91" s="2" t="str">
        <x:v>BW30</x:v>
      </x:c>
      <x:c r="G91" s="2" t="str">
        <x:v>BW32</x:v>
      </x:c>
      <x:c r="H91" s="2" t="str">
        <x:v>BW29</x:v>
      </x:c>
      <x:c r="I91" s="2"/>
      <x:c r="J91" s="2"/>
      <x:c r="K91" s="2"/>
      <x:c r="L91" s="2"/>
      <x:c r="M91" s="2"/>
      <x:c r="N91" s="2"/>
    </x:row>
    <x:row r="92" ht="25" customHeight="1">
      <x:c r="A92" s="4" t="n">
        <x:v>45224</x:v>
      </x:c>
      <x:c r="B92" s="2" t="str">
        <x:v>Яндекс</x:v>
      </x:c>
      <x:c r="C92" s="15" t="n">
        <x:v>0</x:v>
      </x:c>
      <x:c r="D92" s="15" t="n">
        <x:v>0</x:v>
      </x:c>
      <x:c r="E92" s="15" t="n">
        <x:v>0</x:v>
      </x:c>
      <x:c r="F92" s="2" t="str">
        <x:v>BY30</x:v>
      </x:c>
      <x:c r="G92" s="2" t="str">
        <x:v>BY32</x:v>
      </x:c>
      <x:c r="H92" s="2" t="str">
        <x:v>BY29</x:v>
      </x:c>
      <x:c r="I92" s="2"/>
      <x:c r="J92" s="2"/>
      <x:c r="K92" s="2"/>
      <x:c r="L92" s="2"/>
      <x:c r="M92" s="2"/>
      <x:c r="N92" s="2"/>
    </x:row>
    <x:row r="93" ht="25" customHeight="1">
      <x:c r="A93" s="4" t="n">
        <x:v>45225</x:v>
      </x:c>
      <x:c r="B93" s="2" t="str">
        <x:v>Яндекс</x:v>
      </x:c>
      <x:c r="C93" s="15" t="n">
        <x:v>0</x:v>
      </x:c>
      <x:c r="D93" s="15" t="n">
        <x:v>0</x:v>
      </x:c>
      <x:c r="E93" s="15" t="n">
        <x:v>0</x:v>
      </x:c>
      <x:c r="F93" s="2" t="str">
        <x:v>CA30</x:v>
      </x:c>
      <x:c r="G93" s="2" t="str">
        <x:v>CA32</x:v>
      </x:c>
      <x:c r="H93" s="2" t="str">
        <x:v>CA29</x:v>
      </x:c>
      <x:c r="I93" s="2"/>
      <x:c r="J93" s="2"/>
      <x:c r="K93" s="2"/>
      <x:c r="L93" s="2"/>
      <x:c r="M93" s="2"/>
      <x:c r="N93" s="2"/>
    </x:row>
    <x:row r="94" ht="25" customHeight="1">
      <x:c r="A94" s="4" t="n">
        <x:v>45226</x:v>
      </x:c>
      <x:c r="B94" s="2" t="str">
        <x:v>Яндекс</x:v>
      </x:c>
      <x:c r="C94" s="15" t="n">
        <x:v>0</x:v>
      </x:c>
      <x:c r="D94" s="15" t="n">
        <x:v>0</x:v>
      </x:c>
      <x:c r="E94" s="15" t="n">
        <x:v>0</x:v>
      </x:c>
      <x:c r="F94" s="2" t="str">
        <x:v>CC30</x:v>
      </x:c>
      <x:c r="G94" s="2" t="str">
        <x:v>CC32</x:v>
      </x:c>
      <x:c r="H94" s="2" t="str">
        <x:v>CC29</x:v>
      </x:c>
      <x:c r="I94" s="2"/>
      <x:c r="J94" s="2"/>
      <x:c r="K94" s="2"/>
      <x:c r="L94" s="2"/>
      <x:c r="M94" s="2"/>
      <x:c r="N94" s="2"/>
    </x:row>
    <x:row r="95" ht="25" customHeight="1">
      <x:c r="A95" s="4" t="n">
        <x:v>45227</x:v>
      </x:c>
      <x:c r="B95" s="2" t="str">
        <x:v>Яндекс</x:v>
      </x:c>
      <x:c r="C95" s="15" t="n">
        <x:v>0</x:v>
      </x:c>
      <x:c r="D95" s="15" t="n">
        <x:v>0</x:v>
      </x:c>
      <x:c r="E95" s="15" t="n">
        <x:v>0</x:v>
      </x:c>
      <x:c r="F95" s="2" t="str">
        <x:v>CE30</x:v>
      </x:c>
      <x:c r="G95" s="2" t="str">
        <x:v>CE32</x:v>
      </x:c>
      <x:c r="H95" s="2" t="str">
        <x:v>CE29</x:v>
      </x:c>
      <x:c r="I95" s="2"/>
      <x:c r="J95" s="2"/>
      <x:c r="K95" s="2"/>
      <x:c r="L95" s="2"/>
      <x:c r="M95" s="2"/>
      <x:c r="N95" s="2"/>
    </x:row>
    <x:row r="96" ht="25" customHeight="1">
      <x:c r="A96" s="4" t="n">
        <x:v>45228</x:v>
      </x:c>
      <x:c r="B96" s="2" t="str">
        <x:v>Яндекс</x:v>
      </x:c>
      <x:c r="C96" s="15" t="n">
        <x:v>0</x:v>
      </x:c>
      <x:c r="D96" s="15" t="n">
        <x:v>0</x:v>
      </x:c>
      <x:c r="E96" s="15" t="n">
        <x:v>0</x:v>
      </x:c>
      <x:c r="F96" s="2" t="str">
        <x:v>CG30</x:v>
      </x:c>
      <x:c r="G96" s="2" t="str">
        <x:v>CG32</x:v>
      </x:c>
      <x:c r="H96" s="2" t="str">
        <x:v>CG29</x:v>
      </x:c>
      <x:c r="I96" s="2"/>
      <x:c r="J96" s="2"/>
      <x:c r="K96" s="2"/>
      <x:c r="L96" s="2"/>
      <x:c r="M96" s="2"/>
      <x:c r="N96" s="2"/>
    </x:row>
    <x:row r="97" ht="25" customHeight="1">
      <x:c r="A97" s="4" t="n">
        <x:v>45229</x:v>
      </x:c>
      <x:c r="B97" s="2" t="str">
        <x:v>Яндекс</x:v>
      </x:c>
      <x:c r="C97" s="15" t="n">
        <x:v>0</x:v>
      </x:c>
      <x:c r="D97" s="15" t="n">
        <x:v>0</x:v>
      </x:c>
      <x:c r="E97" s="15" t="n">
        <x:v>0</x:v>
      </x:c>
      <x:c r="F97" s="2" t="str">
        <x:v>CM30</x:v>
      </x:c>
      <x:c r="G97" s="2" t="str">
        <x:v>CM32</x:v>
      </x:c>
      <x:c r="H97" s="2" t="str">
        <x:v>CM29</x:v>
      </x:c>
      <x:c r="I97" s="2"/>
      <x:c r="J97" s="2"/>
      <x:c r="K97" s="2"/>
      <x:c r="L97" s="2"/>
      <x:c r="M97" s="2"/>
      <x:c r="N97" s="2"/>
    </x:row>
    <x:row r="98" ht="25" customHeight="1">
      <x:c r="A98" s="4" t="n">
        <x:v>45230</x:v>
      </x:c>
      <x:c r="B98" s="2" t="str">
        <x:v>Яндекс</x:v>
      </x:c>
      <x:c r="C98" s="15" t="n">
        <x:v>0</x:v>
      </x:c>
      <x:c r="D98" s="15" t="n">
        <x:v>0</x:v>
      </x:c>
      <x:c r="E98" s="15" t="n">
        <x:v>0</x:v>
      </x:c>
      <x:c r="F98" s="2" t="str">
        <x:v>CO30</x:v>
      </x:c>
      <x:c r="G98" s="2" t="str">
        <x:v>CO32</x:v>
      </x:c>
      <x:c r="H98" s="2" t="str">
        <x:v>CO29</x:v>
      </x:c>
      <x:c r="I98" s="2"/>
      <x:c r="J98" s="2"/>
      <x:c r="K98" s="2"/>
      <x:c r="L98" s="2"/>
      <x:c r="M98" s="2"/>
      <x:c r="N98" s="2"/>
    </x:row>
    <x:row r="99" ht="25" customHeight="1">
      <x:c r="A99" s="4" t="n">
        <x:v>45200</x:v>
      </x:c>
      <x:c r="B99" s="2" t="str">
        <x:v>TikTok</x:v>
      </x:c>
      <x:c r="C99" s="15" t="n">
        <x:v>5</x:v>
      </x:c>
      <x:c r="D99" s="15" t="n">
        <x:v>2</x:v>
      </x:c>
      <x:c r="E99" s="15" t="n">
        <x:v>0</x:v>
      </x:c>
      <x:c r="F99" s="2" t="str">
        <x:v>O38</x:v>
      </x:c>
      <x:c r="G99" s="2" t="str">
        <x:v>O40</x:v>
      </x:c>
      <x:c r="H99" s="2" t="str">
        <x:v>O37</x:v>
      </x:c>
      <x:c r="I99" s="2"/>
      <x:c r="J99" s="2"/>
      <x:c r="K99" s="2"/>
      <x:c r="L99" s="2"/>
      <x:c r="M99" s="2"/>
      <x:c r="N99" s="2"/>
    </x:row>
    <x:row r="100" ht="25" customHeight="1">
      <x:c r="A100" s="4" t="n">
        <x:v>45201</x:v>
      </x:c>
      <x:c r="B100" s="2" t="str">
        <x:v>TikTok</x:v>
      </x:c>
      <x:c r="C100" s="15" t="n">
        <x:v>7</x:v>
      </x:c>
      <x:c r="D100" s="15" t="n">
        <x:v>5</x:v>
      </x:c>
      <x:c r="E100" s="15" t="n">
        <x:v>0</x:v>
      </x:c>
      <x:c r="F100" s="2" t="str">
        <x:v>S38</x:v>
      </x:c>
      <x:c r="G100" s="2" t="str">
        <x:v>S40</x:v>
      </x:c>
      <x:c r="H100" s="2" t="str">
        <x:v>S37</x:v>
      </x:c>
      <x:c r="I100" s="2"/>
      <x:c r="J100" s="2"/>
      <x:c r="K100" s="2"/>
      <x:c r="L100" s="2"/>
      <x:c r="M100" s="2"/>
      <x:c r="N100" s="2"/>
    </x:row>
    <x:row r="101" ht="25" customHeight="1">
      <x:c r="A101" s="4" t="n">
        <x:v>45202</x:v>
      </x:c>
      <x:c r="B101" s="2" t="str">
        <x:v>TikTok</x:v>
      </x:c>
      <x:c r="C101" s="15" t="n">
        <x:v>6</x:v>
      </x:c>
      <x:c r="D101" s="15" t="n">
        <x:v>4</x:v>
      </x:c>
      <x:c r="E101" s="15" t="n">
        <x:v>0</x:v>
      </x:c>
      <x:c r="F101" s="2" t="str">
        <x:v>U38</x:v>
      </x:c>
      <x:c r="G101" s="2" t="str">
        <x:v>U40</x:v>
      </x:c>
      <x:c r="H101" s="2" t="str">
        <x:v>U37</x:v>
      </x:c>
      <x:c r="I101" s="2"/>
      <x:c r="J101" s="2"/>
      <x:c r="K101" s="2"/>
      <x:c r="L101" s="2"/>
      <x:c r="M101" s="2"/>
      <x:c r="N101" s="2"/>
    </x:row>
    <x:row r="102" ht="25" customHeight="1">
      <x:c r="A102" s="4" t="n">
        <x:v>45203</x:v>
      </x:c>
      <x:c r="B102" s="2" t="str">
        <x:v>TikTok</x:v>
      </x:c>
      <x:c r="C102" s="15" t="n">
        <x:v>4</x:v>
      </x:c>
      <x:c r="D102" s="15" t="n">
        <x:v>3</x:v>
      </x:c>
      <x:c r="E102" s="15" t="n">
        <x:v>0</x:v>
      </x:c>
      <x:c r="F102" s="2" t="str">
        <x:v>W38</x:v>
      </x:c>
      <x:c r="G102" s="2" t="str">
        <x:v>W40</x:v>
      </x:c>
      <x:c r="H102" s="2" t="str">
        <x:v>W37</x:v>
      </x:c>
      <x:c r="I102" s="2"/>
      <x:c r="J102" s="2"/>
      <x:c r="K102" s="2"/>
      <x:c r="L102" s="2"/>
      <x:c r="M102" s="2"/>
      <x:c r="N102" s="2"/>
    </x:row>
    <x:row r="103" ht="25" customHeight="1">
      <x:c r="A103" s="4" t="n">
        <x:v>45204</x:v>
      </x:c>
      <x:c r="B103" s="2" t="str">
        <x:v>TikTok</x:v>
      </x:c>
      <x:c r="C103" s="15" t="n">
        <x:v>4</x:v>
      </x:c>
      <x:c r="D103" s="15" t="n">
        <x:v>4</x:v>
      </x:c>
      <x:c r="E103" s="15" t="n">
        <x:v>0</x:v>
      </x:c>
      <x:c r="F103" s="2" t="str">
        <x:v>Y38</x:v>
      </x:c>
      <x:c r="G103" s="2" t="str">
        <x:v>Y40</x:v>
      </x:c>
      <x:c r="H103" s="2" t="str">
        <x:v>Y37</x:v>
      </x:c>
      <x:c r="I103" s="2"/>
      <x:c r="J103" s="2"/>
      <x:c r="K103" s="2"/>
      <x:c r="L103" s="2"/>
      <x:c r="M103" s="2"/>
      <x:c r="N103" s="2"/>
    </x:row>
    <x:row r="104" ht="25" customHeight="1">
      <x:c r="A104" s="4" t="n">
        <x:v>45205</x:v>
      </x:c>
      <x:c r="B104" s="2" t="str">
        <x:v>TikTok</x:v>
      </x:c>
      <x:c r="C104" s="15" t="n">
        <x:v>0</x:v>
      </x:c>
      <x:c r="D104" s="15" t="n">
        <x:v>0</x:v>
      </x:c>
      <x:c r="E104" s="15" t="n">
        <x:v>0</x:v>
      </x:c>
      <x:c r="F104" s="2" t="str">
        <x:v>AA38</x:v>
      </x:c>
      <x:c r="G104" s="2" t="str">
        <x:v>AA40</x:v>
      </x:c>
      <x:c r="H104" s="2" t="str">
        <x:v>AA37</x:v>
      </x:c>
      <x:c r="I104" s="2"/>
      <x:c r="J104" s="2"/>
      <x:c r="K104" s="2"/>
      <x:c r="L104" s="2"/>
      <x:c r="M104" s="2"/>
      <x:c r="N104" s="2"/>
    </x:row>
    <x:row r="105" ht="25" customHeight="1">
      <x:c r="A105" s="4" t="n">
        <x:v>45206</x:v>
      </x:c>
      <x:c r="B105" s="2" t="str">
        <x:v>TikTok</x:v>
      </x:c>
      <x:c r="C105" s="15" t="n">
        <x:v>1</x:v>
      </x:c>
      <x:c r="D105" s="15" t="n">
        <x:v>1</x:v>
      </x:c>
      <x:c r="E105" s="15" t="n">
        <x:v>0</x:v>
      </x:c>
      <x:c r="F105" s="2" t="str">
        <x:v>AC38</x:v>
      </x:c>
      <x:c r="G105" s="2" t="str">
        <x:v>AC40</x:v>
      </x:c>
      <x:c r="H105" s="2" t="str">
        <x:v>AC37</x:v>
      </x:c>
      <x:c r="I105" s="2"/>
      <x:c r="J105" s="2"/>
      <x:c r="K105" s="2"/>
      <x:c r="L105" s="2"/>
      <x:c r="M105" s="2"/>
      <x:c r="N105" s="2"/>
    </x:row>
    <x:row r="106" ht="25" customHeight="1">
      <x:c r="A106" s="4" t="n">
        <x:v>45207</x:v>
      </x:c>
      <x:c r="B106" s="2" t="str">
        <x:v>TikTok</x:v>
      </x:c>
      <x:c r="C106" s="15" t="n">
        <x:v>5</x:v>
      </x:c>
      <x:c r="D106" s="15" t="n">
        <x:v>3</x:v>
      </x:c>
      <x:c r="E106" s="15" t="n">
        <x:v>0</x:v>
      </x:c>
      <x:c r="F106" s="2" t="str">
        <x:v>AE38</x:v>
      </x:c>
      <x:c r="G106" s="2" t="str">
        <x:v>AE40</x:v>
      </x:c>
      <x:c r="H106" s="2" t="str">
        <x:v>AE37</x:v>
      </x:c>
      <x:c r="I106" s="2"/>
      <x:c r="J106" s="2"/>
      <x:c r="K106" s="2"/>
      <x:c r="L106" s="2"/>
      <x:c r="M106" s="2"/>
      <x:c r="N106" s="2"/>
    </x:row>
    <x:row r="107" ht="25" customHeight="1">
      <x:c r="A107" s="4" t="n">
        <x:v>45208</x:v>
      </x:c>
      <x:c r="B107" s="2" t="str">
        <x:v>TikTok</x:v>
      </x:c>
      <x:c r="C107" s="15" t="n">
        <x:v>3</x:v>
      </x:c>
      <x:c r="D107" s="15" t="n">
        <x:v>2</x:v>
      </x:c>
      <x:c r="E107" s="15" t="n">
        <x:v>0</x:v>
      </x:c>
      <x:c r="F107" s="2" t="str">
        <x:v>AK38</x:v>
      </x:c>
      <x:c r="G107" s="2" t="str">
        <x:v>AK40</x:v>
      </x:c>
      <x:c r="H107" s="2" t="str">
        <x:v>AK37</x:v>
      </x:c>
      <x:c r="I107" s="2"/>
      <x:c r="J107" s="2"/>
      <x:c r="K107" s="2"/>
      <x:c r="L107" s="2"/>
      <x:c r="M107" s="2"/>
      <x:c r="N107" s="2"/>
    </x:row>
    <x:row r="108" ht="25" customHeight="1">
      <x:c r="A108" s="4" t="n">
        <x:v>45209</x:v>
      </x:c>
      <x:c r="B108" s="2" t="str">
        <x:v>TikTok</x:v>
      </x:c>
      <x:c r="C108" s="15" t="n">
        <x:v>5</x:v>
      </x:c>
      <x:c r="D108" s="15" t="n">
        <x:v>4</x:v>
      </x:c>
      <x:c r="E108" s="15" t="n">
        <x:v>0</x:v>
      </x:c>
      <x:c r="F108" s="2" t="str">
        <x:v>AM38</x:v>
      </x:c>
      <x:c r="G108" s="2" t="str">
        <x:v>AM40</x:v>
      </x:c>
      <x:c r="H108" s="2" t="str">
        <x:v>AM37</x:v>
      </x:c>
      <x:c r="I108" s="2"/>
      <x:c r="J108" s="2"/>
      <x:c r="K108" s="2"/>
      <x:c r="L108" s="2"/>
      <x:c r="M108" s="2"/>
      <x:c r="N108" s="2"/>
    </x:row>
    <x:row r="109" ht="25" customHeight="1">
      <x:c r="A109" s="4" t="n">
        <x:v>45210</x:v>
      </x:c>
      <x:c r="B109" s="2" t="str">
        <x:v>TikTok</x:v>
      </x:c>
      <x:c r="C109" s="15" t="n">
        <x:v>9</x:v>
      </x:c>
      <x:c r="D109" s="15" t="n">
        <x:v>5</x:v>
      </x:c>
      <x:c r="E109" s="15" t="n">
        <x:v>0</x:v>
      </x:c>
      <x:c r="F109" s="2" t="str">
        <x:v>AO38</x:v>
      </x:c>
      <x:c r="G109" s="2" t="str">
        <x:v>AO40</x:v>
      </x:c>
      <x:c r="H109" s="2" t="str">
        <x:v>AO37</x:v>
      </x:c>
      <x:c r="I109" s="2"/>
      <x:c r="J109" s="2"/>
      <x:c r="K109" s="2"/>
      <x:c r="L109" s="2"/>
      <x:c r="M109" s="2"/>
      <x:c r="N109" s="2"/>
    </x:row>
    <x:row r="110" ht="25" customHeight="1">
      <x:c r="A110" s="4" t="n">
        <x:v>45211</x:v>
      </x:c>
      <x:c r="B110" s="2" t="str">
        <x:v>TikTok</x:v>
      </x:c>
      <x:c r="C110" s="15" t="n">
        <x:v>6</x:v>
      </x:c>
      <x:c r="D110" s="15" t="n">
        <x:v>4</x:v>
      </x:c>
      <x:c r="E110" s="15" t="n">
        <x:v>0</x:v>
      </x:c>
      <x:c r="F110" s="2" t="str">
        <x:v>AQ38</x:v>
      </x:c>
      <x:c r="G110" s="2" t="str">
        <x:v>AQ40</x:v>
      </x:c>
      <x:c r="H110" s="2" t="str">
        <x:v>AQ37</x:v>
      </x:c>
      <x:c r="I110" s="2"/>
      <x:c r="J110" s="2"/>
      <x:c r="K110" s="2"/>
      <x:c r="L110" s="2"/>
      <x:c r="M110" s="2"/>
      <x:c r="N110" s="2"/>
    </x:row>
    <x:row r="111" ht="25" customHeight="1">
      <x:c r="A111" s="4" t="n">
        <x:v>45212</x:v>
      </x:c>
      <x:c r="B111" s="2" t="str">
        <x:v>TikTok</x:v>
      </x:c>
      <x:c r="C111" s="15" t="n">
        <x:v>7</x:v>
      </x:c>
      <x:c r="D111" s="15" t="n">
        <x:v>5</x:v>
      </x:c>
      <x:c r="E111" s="15" t="n">
        <x:v>0</x:v>
      </x:c>
      <x:c r="F111" s="2" t="str">
        <x:v>AS38</x:v>
      </x:c>
      <x:c r="G111" s="2" t="str">
        <x:v>AS40</x:v>
      </x:c>
      <x:c r="H111" s="2" t="str">
        <x:v>AS37</x:v>
      </x:c>
      <x:c r="I111" s="2"/>
      <x:c r="J111" s="2"/>
      <x:c r="K111" s="2"/>
      <x:c r="L111" s="2"/>
      <x:c r="M111" s="2"/>
      <x:c r="N111" s="2"/>
    </x:row>
    <x:row r="112" ht="25" customHeight="1">
      <x:c r="A112" s="4" t="n">
        <x:v>45213</x:v>
      </x:c>
      <x:c r="B112" s="2" t="str">
        <x:v>TikTok</x:v>
      </x:c>
      <x:c r="C112" s="15" t="n">
        <x:v>0</x:v>
      </x:c>
      <x:c r="D112" s="15" t="n">
        <x:v>0</x:v>
      </x:c>
      <x:c r="E112" s="15" t="n">
        <x:v>0</x:v>
      </x:c>
      <x:c r="F112" s="2" t="str">
        <x:v>AU38</x:v>
      </x:c>
      <x:c r="G112" s="2" t="str">
        <x:v>AU40</x:v>
      </x:c>
      <x:c r="H112" s="2" t="str">
        <x:v>AU37</x:v>
      </x:c>
      <x:c r="I112" s="2"/>
      <x:c r="J112" s="2"/>
      <x:c r="K112" s="2"/>
      <x:c r="L112" s="2"/>
      <x:c r="M112" s="2"/>
      <x:c r="N112" s="2"/>
    </x:row>
    <x:row r="113" ht="25" customHeight="1">
      <x:c r="A113" s="4" t="n">
        <x:v>45214</x:v>
      </x:c>
      <x:c r="B113" s="2" t="str">
        <x:v>TikTok</x:v>
      </x:c>
      <x:c r="C113" s="15" t="n">
        <x:v>2</x:v>
      </x:c>
      <x:c r="D113" s="15" t="n">
        <x:v>1</x:v>
      </x:c>
      <x:c r="E113" s="15" t="n">
        <x:v>0</x:v>
      </x:c>
      <x:c r="F113" s="2" t="str">
        <x:v>AW38</x:v>
      </x:c>
      <x:c r="G113" s="2" t="str">
        <x:v>AW40</x:v>
      </x:c>
      <x:c r="H113" s="2" t="str">
        <x:v>AW37</x:v>
      </x:c>
      <x:c r="I113" s="2"/>
      <x:c r="J113" s="2"/>
      <x:c r="K113" s="2"/>
      <x:c r="L113" s="2"/>
      <x:c r="M113" s="2"/>
      <x:c r="N113" s="2"/>
    </x:row>
    <x:row r="114" ht="25" customHeight="1">
      <x:c r="A114" s="4" t="n">
        <x:v>45215</x:v>
      </x:c>
      <x:c r="B114" s="2" t="str">
        <x:v>TikTok</x:v>
      </x:c>
      <x:c r="C114" s="15" t="n">
        <x:v>9</x:v>
      </x:c>
      <x:c r="D114" s="15" t="n">
        <x:v>6</x:v>
      </x:c>
      <x:c r="E114" s="15" t="n">
        <x:v>0</x:v>
      </x:c>
      <x:c r="F114" s="2" t="str">
        <x:v>BC38</x:v>
      </x:c>
      <x:c r="G114" s="2" t="str">
        <x:v>BC40</x:v>
      </x:c>
      <x:c r="H114" s="2" t="str">
        <x:v>BC37</x:v>
      </x:c>
      <x:c r="I114" s="2"/>
      <x:c r="J114" s="2"/>
      <x:c r="K114" s="2"/>
      <x:c r="L114" s="2"/>
      <x:c r="M114" s="2"/>
      <x:c r="N114" s="2"/>
    </x:row>
    <x:row r="115" ht="25" customHeight="1">
      <x:c r="A115" s="4" t="n">
        <x:v>45216</x:v>
      </x:c>
      <x:c r="B115" s="2" t="str">
        <x:v>TikTok</x:v>
      </x:c>
      <x:c r="C115" s="15" t="n">
        <x:v>6</x:v>
      </x:c>
      <x:c r="D115" s="15" t="n">
        <x:v>6</x:v>
      </x:c>
      <x:c r="E115" s="15" t="n">
        <x:v>0</x:v>
      </x:c>
      <x:c r="F115" s="2" t="str">
        <x:v>BE38</x:v>
      </x:c>
      <x:c r="G115" s="2" t="str">
        <x:v>BE40</x:v>
      </x:c>
      <x:c r="H115" s="2" t="str">
        <x:v>BE37</x:v>
      </x:c>
      <x:c r="I115" s="2"/>
      <x:c r="J115" s="2"/>
      <x:c r="K115" s="2"/>
      <x:c r="L115" s="2"/>
      <x:c r="M115" s="2"/>
      <x:c r="N115" s="2"/>
    </x:row>
    <x:row r="116" ht="25" customHeight="1">
      <x:c r="A116" s="4" t="n">
        <x:v>45217</x:v>
      </x:c>
      <x:c r="B116" s="2" t="str">
        <x:v>TikTok</x:v>
      </x:c>
      <x:c r="C116" s="15" t="n">
        <x:v>3</x:v>
      </x:c>
      <x:c r="D116" s="15" t="n">
        <x:v>0</x:v>
      </x:c>
      <x:c r="E116" s="15" t="n">
        <x:v>0</x:v>
      </x:c>
      <x:c r="F116" s="2" t="str">
        <x:v>BG38</x:v>
      </x:c>
      <x:c r="G116" s="2" t="str">
        <x:v>BG40</x:v>
      </x:c>
      <x:c r="H116" s="2" t="str">
        <x:v>BG37</x:v>
      </x:c>
      <x:c r="I116" s="2"/>
      <x:c r="J116" s="2"/>
      <x:c r="K116" s="2"/>
      <x:c r="L116" s="2"/>
      <x:c r="M116" s="2"/>
      <x:c r="N116" s="2"/>
    </x:row>
    <x:row r="117" ht="25" customHeight="1">
      <x:c r="A117" s="4" t="n">
        <x:v>45218</x:v>
      </x:c>
      <x:c r="B117" s="2" t="str">
        <x:v>TikTok</x:v>
      </x:c>
      <x:c r="C117" s="15" t="n">
        <x:v>5</x:v>
      </x:c>
      <x:c r="D117" s="15" t="n">
        <x:v>5</x:v>
      </x:c>
      <x:c r="E117" s="15" t="n">
        <x:v>0</x:v>
      </x:c>
      <x:c r="F117" s="2" t="str">
        <x:v>BI38</x:v>
      </x:c>
      <x:c r="G117" s="2" t="str">
        <x:v>BI40</x:v>
      </x:c>
      <x:c r="H117" s="2" t="str">
        <x:v>BI37</x:v>
      </x:c>
      <x:c r="I117" s="2"/>
      <x:c r="J117" s="2"/>
      <x:c r="K117" s="2"/>
      <x:c r="L117" s="2"/>
      <x:c r="M117" s="2"/>
      <x:c r="N117" s="2"/>
    </x:row>
    <x:row r="118" ht="25" customHeight="1">
      <x:c r="A118" s="4" t="n">
        <x:v>45219</x:v>
      </x:c>
      <x:c r="B118" s="2" t="str">
        <x:v>TikTok</x:v>
      </x:c>
      <x:c r="C118" s="15" t="n">
        <x:v>2</x:v>
      </x:c>
      <x:c r="D118" s="15" t="n">
        <x:v>2</x:v>
      </x:c>
      <x:c r="E118" s="15" t="n">
        <x:v>0</x:v>
      </x:c>
      <x:c r="F118" s="2" t="str">
        <x:v>BK38</x:v>
      </x:c>
      <x:c r="G118" s="2" t="str">
        <x:v>BK40</x:v>
      </x:c>
      <x:c r="H118" s="2" t="str">
        <x:v>BK37</x:v>
      </x:c>
      <x:c r="I118" s="2"/>
      <x:c r="J118" s="2"/>
      <x:c r="K118" s="2"/>
      <x:c r="L118" s="2"/>
      <x:c r="M118" s="2"/>
      <x:c r="N118" s="2"/>
    </x:row>
    <x:row r="119" ht="25" customHeight="1">
      <x:c r="A119" s="4" t="n">
        <x:v>45220</x:v>
      </x:c>
      <x:c r="B119" s="2" t="str">
        <x:v>TikTok</x:v>
      </x:c>
      <x:c r="C119" s="15" t="n">
        <x:v>2</x:v>
      </x:c>
      <x:c r="D119" s="15" t="n">
        <x:v>1</x:v>
      </x:c>
      <x:c r="E119" s="15" t="n">
        <x:v>0</x:v>
      </x:c>
      <x:c r="F119" s="2" t="str">
        <x:v>BM38</x:v>
      </x:c>
      <x:c r="G119" s="2" t="str">
        <x:v>BM40</x:v>
      </x:c>
      <x:c r="H119" s="2" t="str">
        <x:v>BM37</x:v>
      </x:c>
      <x:c r="I119" s="2"/>
      <x:c r="J119" s="2"/>
      <x:c r="K119" s="2"/>
      <x:c r="L119" s="2"/>
      <x:c r="M119" s="2"/>
      <x:c r="N119" s="2"/>
    </x:row>
    <x:row r="120" ht="25" customHeight="1">
      <x:c r="A120" s="4" t="n">
        <x:v>45221</x:v>
      </x:c>
      <x:c r="B120" s="2" t="str">
        <x:v>TikTok</x:v>
      </x:c>
      <x:c r="C120" s="15" t="n">
        <x:v>0</x:v>
      </x:c>
      <x:c r="D120" s="15" t="n">
        <x:v>0</x:v>
      </x:c>
      <x:c r="E120" s="15" t="n">
        <x:v>0</x:v>
      </x:c>
      <x:c r="F120" s="2" t="str">
        <x:v>BO38</x:v>
      </x:c>
      <x:c r="G120" s="2" t="str">
        <x:v>BO40</x:v>
      </x:c>
      <x:c r="H120" s="2" t="str">
        <x:v>BO37</x:v>
      </x:c>
      <x:c r="I120" s="2"/>
      <x:c r="J120" s="2"/>
      <x:c r="K120" s="2"/>
      <x:c r="L120" s="2"/>
      <x:c r="M120" s="2"/>
      <x:c r="N120" s="2"/>
    </x:row>
    <x:row r="121" ht="25" customHeight="1">
      <x:c r="A121" s="4" t="n">
        <x:v>45222</x:v>
      </x:c>
      <x:c r="B121" s="2" t="str">
        <x:v>TikTok</x:v>
      </x:c>
      <x:c r="C121" s="15" t="n">
        <x:v>0</x:v>
      </x:c>
      <x:c r="D121" s="15" t="n">
        <x:v>0</x:v>
      </x:c>
      <x:c r="E121" s="15" t="n">
        <x:v>0</x:v>
      </x:c>
      <x:c r="F121" s="2" t="str">
        <x:v>BU38</x:v>
      </x:c>
      <x:c r="G121" s="2" t="str">
        <x:v>BU40</x:v>
      </x:c>
      <x:c r="H121" s="2" t="str">
        <x:v>BU37</x:v>
      </x:c>
      <x:c r="I121" s="2"/>
      <x:c r="J121" s="2"/>
      <x:c r="K121" s="2"/>
      <x:c r="L121" s="2"/>
      <x:c r="M121" s="2"/>
      <x:c r="N121" s="2"/>
    </x:row>
    <x:row r="122" ht="25" customHeight="1">
      <x:c r="A122" s="4" t="n">
        <x:v>45223</x:v>
      </x:c>
      <x:c r="B122" s="2" t="str">
        <x:v>TikTok</x:v>
      </x:c>
      <x:c r="C122" s="15" t="n">
        <x:v>0</x:v>
      </x:c>
      <x:c r="D122" s="15" t="n">
        <x:v>0</x:v>
      </x:c>
      <x:c r="E122" s="15" t="n">
        <x:v>0</x:v>
      </x:c>
      <x:c r="F122" s="2" t="str">
        <x:v>BW38</x:v>
      </x:c>
      <x:c r="G122" s="2" t="str">
        <x:v>BW40</x:v>
      </x:c>
      <x:c r="H122" s="2" t="str">
        <x:v>BW37</x:v>
      </x:c>
      <x:c r="I122" s="2"/>
      <x:c r="J122" s="2"/>
      <x:c r="K122" s="2"/>
      <x:c r="L122" s="2"/>
      <x:c r="M122" s="2"/>
      <x:c r="N122" s="2"/>
    </x:row>
    <x:row r="123" ht="25" customHeight="1">
      <x:c r="A123" s="4" t="n">
        <x:v>45224</x:v>
      </x:c>
      <x:c r="B123" s="2" t="str">
        <x:v>TikTok</x:v>
      </x:c>
      <x:c r="C123" s="15" t="n">
        <x:v>0</x:v>
      </x:c>
      <x:c r="D123" s="15" t="n">
        <x:v>0</x:v>
      </x:c>
      <x:c r="E123" s="15" t="n">
        <x:v>0</x:v>
      </x:c>
      <x:c r="F123" s="2" t="str">
        <x:v>BY38</x:v>
      </x:c>
      <x:c r="G123" s="2" t="str">
        <x:v>BY40</x:v>
      </x:c>
      <x:c r="H123" s="2" t="str">
        <x:v>BY37</x:v>
      </x:c>
      <x:c r="I123" s="2"/>
      <x:c r="J123" s="2"/>
      <x:c r="K123" s="2"/>
      <x:c r="L123" s="2"/>
      <x:c r="M123" s="2"/>
      <x:c r="N123" s="2"/>
    </x:row>
    <x:row r="124" ht="25" customHeight="1">
      <x:c r="A124" s="4" t="n">
        <x:v>45225</x:v>
      </x:c>
      <x:c r="B124" s="2" t="str">
        <x:v>TikTok</x:v>
      </x:c>
      <x:c r="C124" s="15" t="n">
        <x:v>0</x:v>
      </x:c>
      <x:c r="D124" s="15" t="n">
        <x:v>0</x:v>
      </x:c>
      <x:c r="E124" s="15" t="n">
        <x:v>0</x:v>
      </x:c>
      <x:c r="F124" s="2" t="str">
        <x:v>CA38</x:v>
      </x:c>
      <x:c r="G124" s="2" t="str">
        <x:v>CA40</x:v>
      </x:c>
      <x:c r="H124" s="2" t="str">
        <x:v>CA37</x:v>
      </x:c>
      <x:c r="I124" s="2"/>
      <x:c r="J124" s="2"/>
      <x:c r="K124" s="2"/>
      <x:c r="L124" s="2"/>
      <x:c r="M124" s="2"/>
      <x:c r="N124" s="2"/>
    </x:row>
    <x:row r="125" ht="25" customHeight="1">
      <x:c r="A125" s="4" t="n">
        <x:v>45226</x:v>
      </x:c>
      <x:c r="B125" s="2" t="str">
        <x:v>TikTok</x:v>
      </x:c>
      <x:c r="C125" s="15" t="n">
        <x:v>0</x:v>
      </x:c>
      <x:c r="D125" s="15" t="n">
        <x:v>0</x:v>
      </x:c>
      <x:c r="E125" s="15" t="n">
        <x:v>0</x:v>
      </x:c>
      <x:c r="F125" s="2" t="str">
        <x:v>CC38</x:v>
      </x:c>
      <x:c r="G125" s="2" t="str">
        <x:v>CC40</x:v>
      </x:c>
      <x:c r="H125" s="2" t="str">
        <x:v>CC37</x:v>
      </x:c>
      <x:c r="I125" s="2"/>
      <x:c r="J125" s="2"/>
      <x:c r="K125" s="2"/>
      <x:c r="L125" s="2"/>
      <x:c r="M125" s="2"/>
      <x:c r="N125" s="2"/>
    </x:row>
    <x:row r="126" ht="25" customHeight="1">
      <x:c r="A126" s="4" t="n">
        <x:v>45227</x:v>
      </x:c>
      <x:c r="B126" s="2" t="str">
        <x:v>TikTok</x:v>
      </x:c>
      <x:c r="C126" s="15" t="n">
        <x:v>0</x:v>
      </x:c>
      <x:c r="D126" s="15" t="n">
        <x:v>0</x:v>
      </x:c>
      <x:c r="E126" s="15" t="n">
        <x:v>0</x:v>
      </x:c>
      <x:c r="F126" s="2" t="str">
        <x:v>CE38</x:v>
      </x:c>
      <x:c r="G126" s="2" t="str">
        <x:v>CE40</x:v>
      </x:c>
      <x:c r="H126" s="2" t="str">
        <x:v>CE37</x:v>
      </x:c>
      <x:c r="I126" s="2"/>
      <x:c r="J126" s="2"/>
      <x:c r="K126" s="2"/>
      <x:c r="L126" s="2"/>
      <x:c r="M126" s="2"/>
      <x:c r="N126" s="2"/>
    </x:row>
    <x:row r="127" ht="25" customHeight="1">
      <x:c r="A127" s="4" t="n">
        <x:v>45228</x:v>
      </x:c>
      <x:c r="B127" s="2" t="str">
        <x:v>TikTok</x:v>
      </x:c>
      <x:c r="C127" s="15" t="n">
        <x:v>0</x:v>
      </x:c>
      <x:c r="D127" s="15" t="n">
        <x:v>0</x:v>
      </x:c>
      <x:c r="E127" s="15" t="n">
        <x:v>0</x:v>
      </x:c>
      <x:c r="F127" s="2" t="str">
        <x:v>CG38</x:v>
      </x:c>
      <x:c r="G127" s="2" t="str">
        <x:v>CG40</x:v>
      </x:c>
      <x:c r="H127" s="2" t="str">
        <x:v>CG37</x:v>
      </x:c>
      <x:c r="I127" s="2"/>
      <x:c r="J127" s="2"/>
      <x:c r="K127" s="2"/>
      <x:c r="L127" s="2"/>
      <x:c r="M127" s="2"/>
      <x:c r="N127" s="2"/>
    </x:row>
    <x:row r="128" ht="25" customHeight="1">
      <x:c r="A128" s="4" t="n">
        <x:v>45229</x:v>
      </x:c>
      <x:c r="B128" s="2" t="str">
        <x:v>TikTok</x:v>
      </x:c>
      <x:c r="C128" s="15" t="n">
        <x:v>0</x:v>
      </x:c>
      <x:c r="D128" s="15" t="n">
        <x:v>0</x:v>
      </x:c>
      <x:c r="E128" s="15" t="n">
        <x:v>0</x:v>
      </x:c>
      <x:c r="F128" s="2" t="str">
        <x:v>CM38</x:v>
      </x:c>
      <x:c r="G128" s="2" t="str">
        <x:v>CM40</x:v>
      </x:c>
      <x:c r="H128" s="2" t="str">
        <x:v>CM37</x:v>
      </x:c>
      <x:c r="I128" s="2"/>
      <x:c r="J128" s="2"/>
      <x:c r="K128" s="2"/>
      <x:c r="L128" s="2"/>
      <x:c r="M128" s="2"/>
      <x:c r="N128" s="2"/>
    </x:row>
    <x:row r="129" ht="25" customHeight="1">
      <x:c r="A129" s="4" t="n">
        <x:v>45230</x:v>
      </x:c>
      <x:c r="B129" s="2" t="str">
        <x:v>TikTok</x:v>
      </x:c>
      <x:c r="C129" s="15" t="n">
        <x:v>0</x:v>
      </x:c>
      <x:c r="D129" s="15" t="n">
        <x:v>0</x:v>
      </x:c>
      <x:c r="E129" s="15" t="n">
        <x:v>0</x:v>
      </x:c>
      <x:c r="F129" s="2" t="str">
        <x:v>CO38</x:v>
      </x:c>
      <x:c r="G129" s="2" t="str">
        <x:v>CO40</x:v>
      </x:c>
      <x:c r="H129" s="2" t="str">
        <x:v>CO37</x:v>
      </x:c>
      <x:c r="I129" s="2"/>
      <x:c r="J129" s="2"/>
      <x:c r="K129" s="2"/>
      <x:c r="L129" s="2"/>
      <x:c r="M129" s="2"/>
      <x:c r="N129" s="2"/>
    </x:row>
    <x:row r="130" ht="25" customHeight="1">
      <x:c r="A130" s="4" t="n">
        <x:v>45200</x:v>
      </x:c>
      <x:c r="B130" s="2" t="str">
        <x:v>Другое</x:v>
      </x:c>
      <x:c r="C130" s="15" t="n">
        <x:v>0</x:v>
      </x:c>
      <x:c r="D130" s="15" t="n">
        <x:v>0</x:v>
      </x:c>
      <x:c r="E130" s="15" t="n">
        <x:v>0</x:v>
      </x:c>
      <x:c r="F130" s="2" t="str">
        <x:v>O43</x:v>
      </x:c>
      <x:c r="G130" s="2" t="str">
        <x:v>O45</x:v>
      </x:c>
      <x:c r="H130" s="2" t="str">
        <x:v>O42</x:v>
      </x:c>
      <x:c r="I130" s="2"/>
      <x:c r="J130" s="2"/>
      <x:c r="K130" s="2"/>
      <x:c r="L130" s="2"/>
      <x:c r="M130" s="2"/>
      <x:c r="N130" s="2"/>
    </x:row>
    <x:row r="131" ht="25" customHeight="1">
      <x:c r="A131" s="4" t="n">
        <x:v>45201</x:v>
      </x:c>
      <x:c r="B131" s="2" t="str">
        <x:v>Другое</x:v>
      </x:c>
      <x:c r="C131" s="15" t="n">
        <x:v>0</x:v>
      </x:c>
      <x:c r="D131" s="15" t="n">
        <x:v>0</x:v>
      </x:c>
      <x:c r="E131" s="15" t="n">
        <x:v>0</x:v>
      </x:c>
      <x:c r="F131" s="2" t="str">
        <x:v>S43</x:v>
      </x:c>
      <x:c r="G131" s="2" t="str">
        <x:v>S45</x:v>
      </x:c>
      <x:c r="H131" s="2" t="str">
        <x:v>S42</x:v>
      </x:c>
      <x:c r="I131" s="2"/>
      <x:c r="J131" s="2"/>
      <x:c r="K131" s="2"/>
      <x:c r="L131" s="2"/>
      <x:c r="M131" s="2"/>
      <x:c r="N131" s="2"/>
    </x:row>
    <x:row r="132" ht="25" customHeight="1">
      <x:c r="A132" s="4" t="n">
        <x:v>45202</x:v>
      </x:c>
      <x:c r="B132" s="2" t="str">
        <x:v>Другое</x:v>
      </x:c>
      <x:c r="C132" s="15" t="n">
        <x:v>0</x:v>
      </x:c>
      <x:c r="D132" s="15" t="n">
        <x:v>0</x:v>
      </x:c>
      <x:c r="E132" s="15" t="n">
        <x:v>0</x:v>
      </x:c>
      <x:c r="F132" s="2" t="str">
        <x:v>U43</x:v>
      </x:c>
      <x:c r="G132" s="2" t="str">
        <x:v>U45</x:v>
      </x:c>
      <x:c r="H132" s="2" t="str">
        <x:v>U42</x:v>
      </x:c>
      <x:c r="I132" s="2"/>
      <x:c r="J132" s="2"/>
      <x:c r="K132" s="2"/>
      <x:c r="L132" s="2"/>
      <x:c r="M132" s="2"/>
      <x:c r="N132" s="2"/>
    </x:row>
    <x:row r="133" ht="25" customHeight="1">
      <x:c r="A133" s="4" t="n">
        <x:v>45203</x:v>
      </x:c>
      <x:c r="B133" s="2" t="str">
        <x:v>Другое</x:v>
      </x:c>
      <x:c r="C133" s="15" t="n">
        <x:v>0</x:v>
      </x:c>
      <x:c r="D133" s="15" t="n">
        <x:v>0</x:v>
      </x:c>
      <x:c r="E133" s="15" t="n">
        <x:v>0</x:v>
      </x:c>
      <x:c r="F133" s="2" t="str">
        <x:v>W43</x:v>
      </x:c>
      <x:c r="G133" s="2" t="str">
        <x:v>W45</x:v>
      </x:c>
      <x:c r="H133" s="2" t="str">
        <x:v>W42</x:v>
      </x:c>
      <x:c r="I133" s="2"/>
      <x:c r="J133" s="2"/>
      <x:c r="K133" s="2"/>
      <x:c r="L133" s="2"/>
      <x:c r="M133" s="2"/>
      <x:c r="N133" s="2"/>
    </x:row>
    <x:row r="134" ht="25" customHeight="1">
      <x:c r="A134" s="4" t="n">
        <x:v>45204</x:v>
      </x:c>
      <x:c r="B134" s="2" t="str">
        <x:v>Другое</x:v>
      </x:c>
      <x:c r="C134" s="15" t="n">
        <x:v>0</x:v>
      </x:c>
      <x:c r="D134" s="15" t="n">
        <x:v>0</x:v>
      </x:c>
      <x:c r="E134" s="15" t="n">
        <x:v>0</x:v>
      </x:c>
      <x:c r="F134" s="2" t="str">
        <x:v>Y43</x:v>
      </x:c>
      <x:c r="G134" s="2" t="str">
        <x:v>Y45</x:v>
      </x:c>
      <x:c r="H134" s="2" t="str">
        <x:v>Y42</x:v>
      </x:c>
      <x:c r="I134" s="2"/>
      <x:c r="J134" s="2"/>
      <x:c r="K134" s="2"/>
      <x:c r="L134" s="2"/>
      <x:c r="M134" s="2"/>
      <x:c r="N134" s="2"/>
    </x:row>
    <x:row r="135" ht="25" customHeight="1">
      <x:c r="A135" s="4" t="n">
        <x:v>45205</x:v>
      </x:c>
      <x:c r="B135" s="2" t="str">
        <x:v>Другое</x:v>
      </x:c>
      <x:c r="C135" s="15" t="n">
        <x:v>1</x:v>
      </x:c>
      <x:c r="D135" s="15" t="n">
        <x:v>1</x:v>
      </x:c>
      <x:c r="E135" s="15" t="n">
        <x:v>0</x:v>
      </x:c>
      <x:c r="F135" s="2" t="str">
        <x:v>AA43</x:v>
      </x:c>
      <x:c r="G135" s="2" t="str">
        <x:v>AA45</x:v>
      </x:c>
      <x:c r="H135" s="2" t="str">
        <x:v>AA42</x:v>
      </x:c>
      <x:c r="I135" s="2"/>
      <x:c r="J135" s="2"/>
      <x:c r="K135" s="2"/>
      <x:c r="L135" s="2"/>
      <x:c r="M135" s="2"/>
      <x:c r="N135" s="2"/>
    </x:row>
    <x:row r="136" ht="25" customHeight="1">
      <x:c r="A136" s="4" t="n">
        <x:v>45206</x:v>
      </x:c>
      <x:c r="B136" s="2" t="str">
        <x:v>Другое</x:v>
      </x:c>
      <x:c r="C136" s="15" t="n">
        <x:v>0</x:v>
      </x:c>
      <x:c r="D136" s="15" t="n">
        <x:v>0</x:v>
      </x:c>
      <x:c r="E136" s="15" t="n">
        <x:v>0</x:v>
      </x:c>
      <x:c r="F136" s="2" t="str">
        <x:v>AC43</x:v>
      </x:c>
      <x:c r="G136" s="2" t="str">
        <x:v>AC45</x:v>
      </x:c>
      <x:c r="H136" s="2" t="str">
        <x:v>AC42</x:v>
      </x:c>
      <x:c r="I136" s="2"/>
      <x:c r="J136" s="2"/>
      <x:c r="K136" s="2"/>
      <x:c r="L136" s="2"/>
      <x:c r="M136" s="2"/>
      <x:c r="N136" s="2"/>
    </x:row>
    <x:row r="137" ht="25" customHeight="1">
      <x:c r="A137" s="4" t="n">
        <x:v>45207</x:v>
      </x:c>
      <x:c r="B137" s="2" t="str">
        <x:v>Другое</x:v>
      </x:c>
      <x:c r="C137" s="15" t="n">
        <x:v>1</x:v>
      </x:c>
      <x:c r="D137" s="15" t="n">
        <x:v>0</x:v>
      </x:c>
      <x:c r="E137" s="15" t="n">
        <x:v>0</x:v>
      </x:c>
      <x:c r="F137" s="2" t="str">
        <x:v>AE43</x:v>
      </x:c>
      <x:c r="G137" s="2" t="str">
        <x:v>AE45</x:v>
      </x:c>
      <x:c r="H137" s="2" t="str">
        <x:v>AE42</x:v>
      </x:c>
      <x:c r="I137" s="2"/>
      <x:c r="J137" s="2"/>
      <x:c r="K137" s="2"/>
      <x:c r="L137" s="2"/>
      <x:c r="M137" s="2"/>
      <x:c r="N137" s="2"/>
    </x:row>
    <x:row r="138" ht="25" customHeight="1">
      <x:c r="A138" s="4" t="n">
        <x:v>45208</x:v>
      </x:c>
      <x:c r="B138" s="2" t="str">
        <x:v>Другое</x:v>
      </x:c>
      <x:c r="C138" s="15" t="n">
        <x:v>2</x:v>
      </x:c>
      <x:c r="D138" s="15" t="n">
        <x:v>0</x:v>
      </x:c>
      <x:c r="E138" s="15" t="n">
        <x:v>0</x:v>
      </x:c>
      <x:c r="F138" s="2" t="str">
        <x:v>AK43</x:v>
      </x:c>
      <x:c r="G138" s="2" t="str">
        <x:v>AK45</x:v>
      </x:c>
      <x:c r="H138" s="2" t="str">
        <x:v>AK42</x:v>
      </x:c>
      <x:c r="I138" s="2"/>
      <x:c r="J138" s="2"/>
      <x:c r="K138" s="2"/>
      <x:c r="L138" s="2"/>
      <x:c r="M138" s="2"/>
      <x:c r="N138" s="2"/>
    </x:row>
    <x:row r="139" ht="25" customHeight="1">
      <x:c r="A139" s="4" t="n">
        <x:v>45209</x:v>
      </x:c>
      <x:c r="B139" s="2" t="str">
        <x:v>Другое</x:v>
      </x:c>
      <x:c r="C139" s="15" t="n">
        <x:v>0</x:v>
      </x:c>
      <x:c r="D139" s="15" t="n">
        <x:v>0</x:v>
      </x:c>
      <x:c r="E139" s="15" t="n">
        <x:v>0</x:v>
      </x:c>
      <x:c r="F139" s="2" t="str">
        <x:v>AM43</x:v>
      </x:c>
      <x:c r="G139" s="2" t="str">
        <x:v>AM45</x:v>
      </x:c>
      <x:c r="H139" s="2" t="str">
        <x:v>AM42</x:v>
      </x:c>
      <x:c r="I139" s="2"/>
      <x:c r="J139" s="2"/>
      <x:c r="K139" s="2"/>
      <x:c r="L139" s="2"/>
      <x:c r="M139" s="2"/>
      <x:c r="N139" s="2"/>
    </x:row>
    <x:row r="140" ht="25" customHeight="1">
      <x:c r="A140" s="4" t="n">
        <x:v>45210</x:v>
      </x:c>
      <x:c r="B140" s="2" t="str">
        <x:v>Другое</x:v>
      </x:c>
      <x:c r="C140" s="15" t="n">
        <x:v>1</x:v>
      </x:c>
      <x:c r="D140" s="15" t="n">
        <x:v>0</x:v>
      </x:c>
      <x:c r="E140" s="15" t="n">
        <x:v>0</x:v>
      </x:c>
      <x:c r="F140" s="2" t="str">
        <x:v>AO43</x:v>
      </x:c>
      <x:c r="G140" s="2" t="str">
        <x:v>AO45</x:v>
      </x:c>
      <x:c r="H140" s="2" t="str">
        <x:v>AO42</x:v>
      </x:c>
      <x:c r="I140" s="2"/>
      <x:c r="J140" s="2"/>
      <x:c r="K140" s="2"/>
      <x:c r="L140" s="2"/>
      <x:c r="M140" s="2"/>
      <x:c r="N140" s="2"/>
    </x:row>
    <x:row r="141" ht="25" customHeight="1">
      <x:c r="A141" s="4" t="n">
        <x:v>45211</x:v>
      </x:c>
      <x:c r="B141" s="2" t="str">
        <x:v>Другое</x:v>
      </x:c>
      <x:c r="C141" s="15" t="n">
        <x:v>2</x:v>
      </x:c>
      <x:c r="D141" s="15" t="n">
        <x:v>2</x:v>
      </x:c>
      <x:c r="E141" s="15" t="n">
        <x:v>0</x:v>
      </x:c>
      <x:c r="F141" s="2" t="str">
        <x:v>AQ43</x:v>
      </x:c>
      <x:c r="G141" s="2" t="str">
        <x:v>AQ45</x:v>
      </x:c>
      <x:c r="H141" s="2" t="str">
        <x:v>AQ42</x:v>
      </x:c>
      <x:c r="I141" s="2"/>
      <x:c r="J141" s="2"/>
      <x:c r="K141" s="2"/>
      <x:c r="L141" s="2"/>
      <x:c r="M141" s="2"/>
      <x:c r="N141" s="2"/>
    </x:row>
    <x:row r="142" ht="25" customHeight="1">
      <x:c r="A142" s="4" t="n">
        <x:v>45212</x:v>
      </x:c>
      <x:c r="B142" s="2" t="str">
        <x:v>Другое</x:v>
      </x:c>
      <x:c r="C142" s="15" t="n">
        <x:v>1</x:v>
      </x:c>
      <x:c r="D142" s="15" t="n">
        <x:v>0</x:v>
      </x:c>
      <x:c r="E142" s="15" t="n">
        <x:v>0</x:v>
      </x:c>
      <x:c r="F142" s="2" t="str">
        <x:v>AS43</x:v>
      </x:c>
      <x:c r="G142" s="2" t="str">
        <x:v>AS45</x:v>
      </x:c>
      <x:c r="H142" s="2" t="str">
        <x:v>AS42</x:v>
      </x:c>
      <x:c r="I142" s="2"/>
      <x:c r="J142" s="2"/>
      <x:c r="K142" s="2"/>
      <x:c r="L142" s="2"/>
      <x:c r="M142" s="2"/>
      <x:c r="N142" s="2"/>
    </x:row>
    <x:row r="143" ht="25" customHeight="1">
      <x:c r="A143" s="4" t="n">
        <x:v>45213</x:v>
      </x:c>
      <x:c r="B143" s="2" t="str">
        <x:v>Другое</x:v>
      </x:c>
      <x:c r="C143" s="15" t="n">
        <x:v>0</x:v>
      </x:c>
      <x:c r="D143" s="15" t="n">
        <x:v>0</x:v>
      </x:c>
      <x:c r="E143" s="15" t="n">
        <x:v>0</x:v>
      </x:c>
      <x:c r="F143" s="2" t="str">
        <x:v>AU43</x:v>
      </x:c>
      <x:c r="G143" s="2" t="str">
        <x:v>AU45</x:v>
      </x:c>
      <x:c r="H143" s="2" t="str">
        <x:v>AU42</x:v>
      </x:c>
      <x:c r="I143" s="2"/>
      <x:c r="J143" s="2"/>
      <x:c r="K143" s="2"/>
      <x:c r="L143" s="2"/>
      <x:c r="M143" s="2"/>
      <x:c r="N143" s="2"/>
    </x:row>
    <x:row r="144" ht="25" customHeight="1">
      <x:c r="A144" s="4" t="n">
        <x:v>45214</x:v>
      </x:c>
      <x:c r="B144" s="2" t="str">
        <x:v>Другое</x:v>
      </x:c>
      <x:c r="C144" s="15" t="n">
        <x:v>0</x:v>
      </x:c>
      <x:c r="D144" s="15" t="n">
        <x:v>0</x:v>
      </x:c>
      <x:c r="E144" s="15" t="n">
        <x:v>0</x:v>
      </x:c>
      <x:c r="F144" s="2" t="str">
        <x:v>AW43</x:v>
      </x:c>
      <x:c r="G144" s="2" t="str">
        <x:v>AW45</x:v>
      </x:c>
      <x:c r="H144" s="2" t="str">
        <x:v>AW42</x:v>
      </x:c>
      <x:c r="I144" s="2"/>
      <x:c r="J144" s="2"/>
      <x:c r="K144" s="2"/>
      <x:c r="L144" s="2"/>
      <x:c r="M144" s="2"/>
      <x:c r="N144" s="2"/>
    </x:row>
    <x:row r="145" ht="25" customHeight="1">
      <x:c r="A145" s="4" t="n">
        <x:v>45215</x:v>
      </x:c>
      <x:c r="B145" s="2" t="str">
        <x:v>Другое</x:v>
      </x:c>
      <x:c r="C145" s="15" t="n">
        <x:v>1</x:v>
      </x:c>
      <x:c r="D145" s="15" t="n">
        <x:v>0</x:v>
      </x:c>
      <x:c r="E145" s="15" t="n">
        <x:v>0</x:v>
      </x:c>
      <x:c r="F145" s="2" t="str">
        <x:v>BC43</x:v>
      </x:c>
      <x:c r="G145" s="2" t="str">
        <x:v>BC45</x:v>
      </x:c>
      <x:c r="H145" s="2" t="str">
        <x:v>BC42</x:v>
      </x:c>
      <x:c r="I145" s="2"/>
      <x:c r="J145" s="2"/>
      <x:c r="K145" s="2"/>
      <x:c r="L145" s="2"/>
      <x:c r="M145" s="2"/>
      <x:c r="N145" s="2"/>
    </x:row>
    <x:row r="146" ht="25" customHeight="1">
      <x:c r="A146" s="4" t="n">
        <x:v>45216</x:v>
      </x:c>
      <x:c r="B146" s="2" t="str">
        <x:v>Другое</x:v>
      </x:c>
      <x:c r="C146" s="15" t="n">
        <x:v>1</x:v>
      </x:c>
      <x:c r="D146" s="15" t="n">
        <x:v>1</x:v>
      </x:c>
      <x:c r="E146" s="15" t="n">
        <x:v>0</x:v>
      </x:c>
      <x:c r="F146" s="2" t="str">
        <x:v>BE43</x:v>
      </x:c>
      <x:c r="G146" s="2" t="str">
        <x:v>BE45</x:v>
      </x:c>
      <x:c r="H146" s="2" t="str">
        <x:v>BE42</x:v>
      </x:c>
      <x:c r="I146" s="2"/>
      <x:c r="J146" s="2"/>
      <x:c r="K146" s="2"/>
      <x:c r="L146" s="2"/>
      <x:c r="M146" s="2"/>
      <x:c r="N146" s="2"/>
    </x:row>
    <x:row r="147" ht="25" customHeight="1">
      <x:c r="A147" s="4" t="n">
        <x:v>45217</x:v>
      </x:c>
      <x:c r="B147" s="2" t="str">
        <x:v>Другое</x:v>
      </x:c>
      <x:c r="C147" s="15" t="n">
        <x:v>3</x:v>
      </x:c>
      <x:c r="D147" s="15" t="n">
        <x:v>2</x:v>
      </x:c>
      <x:c r="E147" s="15" t="n">
        <x:v>0</x:v>
      </x:c>
      <x:c r="F147" s="2" t="str">
        <x:v>BG43</x:v>
      </x:c>
      <x:c r="G147" s="2" t="str">
        <x:v>BG45</x:v>
      </x:c>
      <x:c r="H147" s="2" t="str">
        <x:v>BG42</x:v>
      </x:c>
      <x:c r="I147" s="2"/>
      <x:c r="J147" s="2"/>
      <x:c r="K147" s="2"/>
      <x:c r="L147" s="2"/>
      <x:c r="M147" s="2"/>
      <x:c r="N147" s="2"/>
    </x:row>
    <x:row r="148" ht="25" customHeight="1">
      <x:c r="A148" s="4" t="n">
        <x:v>45218</x:v>
      </x:c>
      <x:c r="B148" s="2" t="str">
        <x:v>Другое</x:v>
      </x:c>
      <x:c r="C148" s="15" t="n">
        <x:v>4</x:v>
      </x:c>
      <x:c r="D148" s="15" t="n">
        <x:v>3</x:v>
      </x:c>
      <x:c r="E148" s="15" t="n">
        <x:v>0</x:v>
      </x:c>
      <x:c r="F148" s="2" t="str">
        <x:v>BI43</x:v>
      </x:c>
      <x:c r="G148" s="2" t="str">
        <x:v>BI45</x:v>
      </x:c>
      <x:c r="H148" s="2" t="str">
        <x:v>BI42</x:v>
      </x:c>
      <x:c r="I148" s="2"/>
      <x:c r="J148" s="2"/>
      <x:c r="K148" s="2"/>
      <x:c r="L148" s="2"/>
      <x:c r="M148" s="2"/>
      <x:c r="N148" s="2"/>
    </x:row>
    <x:row r="149" ht="25" customHeight="1">
      <x:c r="A149" s="4" t="n">
        <x:v>45219</x:v>
      </x:c>
      <x:c r="B149" s="2" t="str">
        <x:v>Другое</x:v>
      </x:c>
      <x:c r="C149" s="15" t="n">
        <x:v>0</x:v>
      </x:c>
      <x:c r="D149" s="15" t="n">
        <x:v>0</x:v>
      </x:c>
      <x:c r="E149" s="15" t="n">
        <x:v>0</x:v>
      </x:c>
      <x:c r="F149" s="2" t="str">
        <x:v>BK43</x:v>
      </x:c>
      <x:c r="G149" s="2" t="str">
        <x:v>BK45</x:v>
      </x:c>
      <x:c r="H149" s="2" t="str">
        <x:v>BK42</x:v>
      </x:c>
      <x:c r="I149" s="2"/>
      <x:c r="J149" s="2"/>
      <x:c r="K149" s="2"/>
      <x:c r="L149" s="2"/>
      <x:c r="M149" s="2"/>
      <x:c r="N149" s="2"/>
    </x:row>
    <x:row r="150" ht="25" customHeight="1">
      <x:c r="A150" s="4" t="n">
        <x:v>45220</x:v>
      </x:c>
      <x:c r="B150" s="2" t="str">
        <x:v>Другое</x:v>
      </x:c>
      <x:c r="C150" s="15" t="n">
        <x:v>0</x:v>
      </x:c>
      <x:c r="D150" s="15" t="n">
        <x:v>0</x:v>
      </x:c>
      <x:c r="E150" s="15" t="n">
        <x:v>0</x:v>
      </x:c>
      <x:c r="F150" s="2" t="str">
        <x:v>BM43</x:v>
      </x:c>
      <x:c r="G150" s="2" t="str">
        <x:v>BM45</x:v>
      </x:c>
      <x:c r="H150" s="2" t="str">
        <x:v>BM42</x:v>
      </x:c>
      <x:c r="I150" s="2"/>
      <x:c r="J150" s="2"/>
      <x:c r="K150" s="2"/>
      <x:c r="L150" s="2"/>
      <x:c r="M150" s="2"/>
      <x:c r="N150" s="2"/>
    </x:row>
    <x:row r="151" ht="25" customHeight="1">
      <x:c r="A151" s="4" t="n">
        <x:v>45221</x:v>
      </x:c>
      <x:c r="B151" s="2" t="str">
        <x:v>Другое</x:v>
      </x:c>
      <x:c r="C151" s="15" t="n">
        <x:v>0</x:v>
      </x:c>
      <x:c r="D151" s="15" t="n">
        <x:v>0</x:v>
      </x:c>
      <x:c r="E151" s="15" t="n">
        <x:v>0</x:v>
      </x:c>
      <x:c r="F151" s="2" t="str">
        <x:v>BO43</x:v>
      </x:c>
      <x:c r="G151" s="2" t="str">
        <x:v>BO45</x:v>
      </x:c>
      <x:c r="H151" s="2" t="str">
        <x:v>BO42</x:v>
      </x:c>
      <x:c r="I151" s="2"/>
      <x:c r="J151" s="2"/>
      <x:c r="K151" s="2"/>
      <x:c r="L151" s="2"/>
      <x:c r="M151" s="2"/>
      <x:c r="N151" s="2"/>
    </x:row>
    <x:row r="152" ht="25" customHeight="1">
      <x:c r="A152" s="4" t="n">
        <x:v>45222</x:v>
      </x:c>
      <x:c r="B152" s="2" t="str">
        <x:v>Другое</x:v>
      </x:c>
      <x:c r="C152" s="15" t="n">
        <x:v>0</x:v>
      </x:c>
      <x:c r="D152" s="15" t="n">
        <x:v>0</x:v>
      </x:c>
      <x:c r="E152" s="15" t="n">
        <x:v>0</x:v>
      </x:c>
      <x:c r="F152" s="2" t="str">
        <x:v>BU43</x:v>
      </x:c>
      <x:c r="G152" s="2" t="str">
        <x:v>BU45</x:v>
      </x:c>
      <x:c r="H152" s="2" t="str">
        <x:v>BU42</x:v>
      </x:c>
      <x:c r="I152" s="2"/>
      <x:c r="J152" s="2"/>
      <x:c r="K152" s="2"/>
      <x:c r="L152" s="2"/>
      <x:c r="M152" s="2"/>
      <x:c r="N152" s="2"/>
    </x:row>
    <x:row r="153" ht="25" customHeight="1">
      <x:c r="A153" s="4" t="n">
        <x:v>45223</x:v>
      </x:c>
      <x:c r="B153" s="2" t="str">
        <x:v>Другое</x:v>
      </x:c>
      <x:c r="C153" s="15" t="n">
        <x:v>0</x:v>
      </x:c>
      <x:c r="D153" s="15" t="n">
        <x:v>0</x:v>
      </x:c>
      <x:c r="E153" s="15" t="n">
        <x:v>0</x:v>
      </x:c>
      <x:c r="F153" s="2" t="str">
        <x:v>BW43</x:v>
      </x:c>
      <x:c r="G153" s="2" t="str">
        <x:v>BW45</x:v>
      </x:c>
      <x:c r="H153" s="2" t="str">
        <x:v>BW42</x:v>
      </x:c>
      <x:c r="I153" s="2"/>
      <x:c r="J153" s="2"/>
      <x:c r="K153" s="2"/>
      <x:c r="L153" s="2"/>
      <x:c r="M153" s="2"/>
      <x:c r="N153" s="2"/>
    </x:row>
    <x:row r="154" ht="25" customHeight="1">
      <x:c r="A154" s="4" t="n">
        <x:v>45224</x:v>
      </x:c>
      <x:c r="B154" s="2" t="str">
        <x:v>Другое</x:v>
      </x:c>
      <x:c r="C154" s="15" t="n">
        <x:v>0</x:v>
      </x:c>
      <x:c r="D154" s="15" t="n">
        <x:v>0</x:v>
      </x:c>
      <x:c r="E154" s="15" t="n">
        <x:v>0</x:v>
      </x:c>
      <x:c r="F154" s="2" t="str">
        <x:v>BY43</x:v>
      </x:c>
      <x:c r="G154" s="2" t="str">
        <x:v>BY45</x:v>
      </x:c>
      <x:c r="H154" s="2" t="str">
        <x:v>BY42</x:v>
      </x:c>
      <x:c r="I154" s="2"/>
      <x:c r="J154" s="2"/>
      <x:c r="K154" s="2"/>
      <x:c r="L154" s="2"/>
      <x:c r="M154" s="2"/>
      <x:c r="N154" s="2"/>
    </x:row>
    <x:row r="155" ht="25" customHeight="1">
      <x:c r="A155" s="4" t="n">
        <x:v>45225</x:v>
      </x:c>
      <x:c r="B155" s="2" t="str">
        <x:v>Другое</x:v>
      </x:c>
      <x:c r="C155" s="15" t="n">
        <x:v>0</x:v>
      </x:c>
      <x:c r="D155" s="15" t="n">
        <x:v>0</x:v>
      </x:c>
      <x:c r="E155" s="15" t="n">
        <x:v>0</x:v>
      </x:c>
      <x:c r="F155" s="2" t="str">
        <x:v>CA43</x:v>
      </x:c>
      <x:c r="G155" s="2" t="str">
        <x:v>CA45</x:v>
      </x:c>
      <x:c r="H155" s="2" t="str">
        <x:v>CA42</x:v>
      </x:c>
      <x:c r="I155" s="2"/>
      <x:c r="J155" s="2"/>
      <x:c r="K155" s="2"/>
      <x:c r="L155" s="2"/>
      <x:c r="M155" s="2"/>
      <x:c r="N155" s="2"/>
    </x:row>
    <x:row r="156" ht="25" customHeight="1">
      <x:c r="A156" s="4" t="n">
        <x:v>45226</x:v>
      </x:c>
      <x:c r="B156" s="2" t="str">
        <x:v>Другое</x:v>
      </x:c>
      <x:c r="C156" s="15" t="n">
        <x:v>0</x:v>
      </x:c>
      <x:c r="D156" s="15" t="n">
        <x:v>0</x:v>
      </x:c>
      <x:c r="E156" s="15" t="n">
        <x:v>0</x:v>
      </x:c>
      <x:c r="F156" s="2" t="str">
        <x:v>CC43</x:v>
      </x:c>
      <x:c r="G156" s="2" t="str">
        <x:v>CC45</x:v>
      </x:c>
      <x:c r="H156" s="2" t="str">
        <x:v>CC42</x:v>
      </x:c>
      <x:c r="I156" s="2"/>
      <x:c r="J156" s="2"/>
      <x:c r="K156" s="2"/>
      <x:c r="L156" s="2"/>
      <x:c r="M156" s="2"/>
      <x:c r="N156" s="2"/>
    </x:row>
    <x:row r="157" ht="25" customHeight="1">
      <x:c r="A157" s="4" t="n">
        <x:v>45227</x:v>
      </x:c>
      <x:c r="B157" s="2" t="str">
        <x:v>Другое</x:v>
      </x:c>
      <x:c r="C157" s="15" t="n">
        <x:v>0</x:v>
      </x:c>
      <x:c r="D157" s="15" t="n">
        <x:v>0</x:v>
      </x:c>
      <x:c r="E157" s="15" t="n">
        <x:v>0</x:v>
      </x:c>
      <x:c r="F157" s="2" t="str">
        <x:v>CE43</x:v>
      </x:c>
      <x:c r="G157" s="2" t="str">
        <x:v>CE45</x:v>
      </x:c>
      <x:c r="H157" s="2" t="str">
        <x:v>CE42</x:v>
      </x:c>
      <x:c r="I157" s="2"/>
      <x:c r="J157" s="2"/>
      <x:c r="K157" s="2"/>
      <x:c r="L157" s="2"/>
      <x:c r="M157" s="2"/>
      <x:c r="N157" s="2"/>
    </x:row>
    <x:row r="158" ht="25" customHeight="1">
      <x:c r="A158" s="4" t="n">
        <x:v>45228</x:v>
      </x:c>
      <x:c r="B158" s="2" t="str">
        <x:v>Другое</x:v>
      </x:c>
      <x:c r="C158" s="15" t="n">
        <x:v>0</x:v>
      </x:c>
      <x:c r="D158" s="15" t="n">
        <x:v>0</x:v>
      </x:c>
      <x:c r="E158" s="15" t="n">
        <x:v>0</x:v>
      </x:c>
      <x:c r="F158" s="2" t="str">
        <x:v>CG43</x:v>
      </x:c>
      <x:c r="G158" s="2" t="str">
        <x:v>CG45</x:v>
      </x:c>
      <x:c r="H158" s="2" t="str">
        <x:v>CG42</x:v>
      </x:c>
      <x:c r="I158" s="2"/>
      <x:c r="J158" s="2"/>
      <x:c r="K158" s="2"/>
      <x:c r="L158" s="2"/>
      <x:c r="M158" s="2"/>
      <x:c r="N158" s="2"/>
    </x:row>
    <x:row r="159" ht="25" customHeight="1">
      <x:c r="A159" s="4" t="n">
        <x:v>45229</x:v>
      </x:c>
      <x:c r="B159" s="2" t="str">
        <x:v>Другое</x:v>
      </x:c>
      <x:c r="C159" s="15" t="n">
        <x:v>0</x:v>
      </x:c>
      <x:c r="D159" s="15" t="n">
        <x:v>0</x:v>
      </x:c>
      <x:c r="E159" s="15" t="n">
        <x:v>0</x:v>
      </x:c>
      <x:c r="F159" s="2" t="str">
        <x:v>CM43</x:v>
      </x:c>
      <x:c r="G159" s="2" t="str">
        <x:v>CM45</x:v>
      </x:c>
      <x:c r="H159" s="2" t="str">
        <x:v>CM42</x:v>
      </x:c>
      <x:c r="I159" s="2"/>
      <x:c r="J159" s="2"/>
      <x:c r="K159" s="2"/>
      <x:c r="L159" s="2"/>
      <x:c r="M159" s="2"/>
      <x:c r="N159" s="2"/>
    </x:row>
    <x:row r="160" ht="25" customHeight="1">
      <x:c r="A160" s="4" t="n">
        <x:v>45230</x:v>
      </x:c>
      <x:c r="B160" s="2" t="str">
        <x:v>Другое</x:v>
      </x:c>
      <x:c r="C160" s="15" t="n">
        <x:v>0</x:v>
      </x:c>
      <x:c r="D160" s="15" t="n">
        <x:v>0</x:v>
      </x:c>
      <x:c r="E160" s="15" t="n">
        <x:v>0</x:v>
      </x:c>
      <x:c r="F160" s="2" t="str">
        <x:v>CO43</x:v>
      </x:c>
      <x:c r="G160" s="2" t="str">
        <x:v>CO45</x:v>
      </x:c>
      <x:c r="H160" s="2" t="str">
        <x:v>CO42</x:v>
      </x:c>
      <x:c r="I160" s="2"/>
      <x:c r="J160" s="2"/>
      <x:c r="K160" s="2"/>
      <x:c r="L160" s="2"/>
      <x:c r="M160" s="2"/>
      <x:c r="N160" s="2"/>
    </x:row>
    <x:row r="161" ht="2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</x:sheetData>
  <x:pageMargins left="0.7" right="0.7" top="0.75" bottom="0.75" header="0.3" footer="0.3"/>
</x:worksheet>
</file>